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Uniformed Services University of the Health Sciences\MAY\"/>
    </mc:Choice>
  </mc:AlternateContent>
  <xr:revisionPtr revIDLastSave="0" documentId="8_{E19EBD27-B0AF-4B00-9C1D-3AD6CEAF9F7F}"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Page 1" sheetId="2" r:id="rId3"/>
  </sheets>
  <definedNames>
    <definedName name="_xlnm.Print_Area" localSheetId="0">'Instruction Sheet'!$A$1:$M$63</definedName>
    <definedName name="_xlnm.Print_Area" localSheetId="2">'Page 1'!$A$6:$N$29</definedName>
    <definedName name="_xlnm.Print_Titles" localSheetId="2">'Page 1'!$12:$13</definedName>
    <definedName name="Z_46D91775_94C2_49FF_9613_A9FB49F1B179_.wvu.Cols" localSheetId="2" hidden="1">'Page 1'!$E:$E</definedName>
    <definedName name="Z_46D91775_94C2_49FF_9613_A9FB49F1B179_.wvu.PrintArea" localSheetId="2" hidden="1">'Page 1'!$A$1:$N$417</definedName>
    <definedName name="Z_46D91775_94C2_49FF_9613_A9FB49F1B179_.wvu.PrintTitles" localSheetId="2" hidden="1">'Page 1'!$12:$13</definedName>
    <definedName name="Z_46D91775_94C2_49FF_9613_A9FB49F1B179_.wvu.Rows" localSheetId="2" hidden="1">'Page 1'!$1:$1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<sst xmlns="http://schemas.openxmlformats.org/spreadsheetml/2006/main" count="2271" uniqueCount="582">
  <si>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</si>
  <si>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</si>
  <si>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</si>
  <si>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</si>
  <si>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</si>
  <si>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</si>
  <si>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</si>
  <si>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</si>
  <si>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</si>
  <si>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</si>
  <si>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</si>
  <si>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</si>
  <si>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</si>
  <si>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</si>
  <si>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</si>
  <si>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</si>
  <si>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</si>
  <si>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</si>
  <si>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</si>
  <si>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</si>
  <si>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</si>
  <si>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</si>
  <si>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</si>
  <si>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</si>
  <si>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</si>
  <si>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</si>
  <si>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</si>
  <si>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</si>
  <si>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</si>
  <si>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</si>
  <si>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</si>
  <si>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</si>
  <si>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</si>
  <si>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</si>
  <si>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</si>
  <si>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</si>
  <si>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</si>
  <si>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</si>
  <si>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</si>
  <si>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</si>
  <si>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</si>
  <si>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</si>
  <si>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</si>
  <si>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</si>
  <si>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</si>
  <si>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</si>
  <si>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</si>
  <si>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</si>
  <si>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</si>
  <si>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</si>
  <si>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</si>
  <si>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</si>
  <si>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</si>
  <si>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</si>
  <si>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</si>
  <si>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</si>
  <si>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</si>
  <si>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</si>
  <si>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</si>
  <si>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</si>
  <si>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</si>
  <si>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</si>
  <si>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</si>
  <si>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</si>
  <si>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</si>
  <si>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</si>
  <si>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</si>
  <si>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</si>
  <si>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</si>
  <si>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</si>
  <si>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</si>
  <si>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</si>
  <si>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</si>
  <si>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</si>
  <si>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</si>
  <si>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</si>
  <si>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</si>
  <si>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</si>
  <si>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</si>
  <si>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</si>
  <si>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</si>
  <si>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</si>
  <si>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</si>
  <si>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</si>
  <si>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</si>
  <si>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</si>
  <si>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</si>
  <si>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</si>
  <si>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</si>
  <si>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</si>
  <si>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</si>
  <si>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</si>
  <si>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</si>
  <si>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</si>
  <si>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</si>
  <si>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</si>
  <si>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</si>
  <si>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</si>
  <si>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</si>
  <si>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</si>
  <si>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</si>
  <si>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</si>
  <si>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</si>
  <si>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</si>
  <si>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</si>
  <si>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</si>
  <si>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</si>
  <si>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</si>
  <si>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</si>
  <si>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</si>
  <si>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</si>
  <si>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</si>
  <si>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</si>
  <si>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</si>
  <si>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</si>
  <si>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</si>
  <si>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</si>
  <si>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</si>
  <si>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</si>
  <si>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</si>
  <si>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</si>
  <si>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</si>
  <si>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</si>
  <si>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</si>
  <si>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</si>
  <si>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</si>
  <si>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</si>
  <si>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</si>
  <si>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</si>
  <si>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</si>
  <si>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</si>
  <si>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</si>
  <si>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</si>
  <si>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</si>
  <si>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</si>
  <si>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</si>
  <si>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</si>
  <si>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</si>
  <si>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</si>
  <si>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</si>
  <si>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</si>
  <si>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</si>
  <si>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</si>
  <si>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</si>
  <si>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</si>
  <si>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</si>
  <si>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</si>
  <si>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</si>
  <si>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</si>
  <si>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</si>
  <si>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</si>
  <si>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</si>
  <si>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</si>
  <si>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</si>
  <si>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</si>
  <si>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</si>
  <si>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</si>
  <si>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</si>
  <si>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</si>
  <si>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</si>
  <si>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</si>
  <si>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</si>
  <si>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</si>
  <si>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</si>
  <si>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</si>
  <si>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</si>
  <si>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</si>
  <si>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</si>
  <si>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</si>
  <si>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</si>
  <si>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</si>
  <si>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</si>
  <si>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</si>
  <si>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</si>
  <si>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</si>
  <si>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</si>
  <si>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</si>
  <si>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</si>
  <si>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</si>
  <si>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</si>
  <si>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</si>
  <si>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</si>
  <si>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</si>
  <si>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</si>
  <si>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</si>
  <si>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</si>
  <si>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</si>
  <si>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</si>
  <si>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</si>
  <si>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</si>
  <si>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</si>
  <si>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</si>
  <si>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</si>
  <si>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</si>
  <si>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</si>
  <si>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</si>
  <si>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</si>
  <si>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</si>
  <si>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</si>
  <si>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</si>
  <si>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</si>
  <si>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</si>
  <si>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</si>
  <si>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</si>
  <si>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</si>
  <si>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</si>
  <si>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</si>
  <si>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</si>
  <si>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</si>
  <si>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</si>
  <si>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</si>
  <si>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</si>
  <si>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</si>
  <si>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</si>
  <si>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</si>
  <si>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</si>
  <si>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</si>
  <si>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</si>
  <si>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</si>
  <si>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</si>
  <si>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</si>
  <si>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</si>
  <si>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</si>
  <si>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</si>
  <si>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</si>
  <si>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</si>
  <si>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</si>
  <si>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</si>
  <si>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</si>
  <si>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</si>
  <si>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</si>
  <si>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</si>
  <si>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</si>
  <si>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</si>
  <si>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</si>
  <si>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</si>
  <si>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</si>
  <si>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</si>
  <si>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</si>
  <si>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</si>
  <si>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</si>
  <si>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</si>
  <si>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</si>
  <si>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</si>
  <si>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</si>
  <si>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</si>
  <si>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</si>
  <si>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</si>
  <si>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</si>
  <si>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</si>
  <si>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</si>
  <si>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</si>
  <si>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</si>
  <si>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</si>
  <si>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</si>
  <si>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</si>
  <si>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</si>
  <si>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</si>
  <si>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</si>
  <si>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</si>
  <si>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</si>
  <si>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</si>
  <si>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</si>
  <si>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</si>
  <si>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</si>
  <si>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</si>
  <si>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</si>
  <si>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</si>
  <si>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</si>
  <si>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</si>
  <si>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</si>
  <si>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</si>
  <si>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</si>
  <si>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</si>
  <si>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</si>
  <si>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</si>
  <si>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</si>
  <si>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</si>
  <si>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</si>
  <si>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</si>
  <si>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</si>
  <si>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</si>
  <si>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</si>
  <si>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</si>
  <si>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</si>
  <si>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</si>
  <si>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</si>
  <si>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</si>
  <si>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</si>
  <si>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</si>
  <si>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</si>
  <si>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</si>
  <si>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</si>
  <si>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</si>
  <si>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</si>
  <si>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</si>
  <si>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</si>
  <si>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</si>
  <si>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</si>
  <si>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</si>
  <si>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</si>
  <si>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</si>
  <si>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</si>
  <si>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</si>
  <si>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</si>
  <si>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</si>
  <si>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</si>
  <si>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</si>
  <si>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</si>
  <si>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</si>
  <si>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</si>
  <si>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</si>
  <si>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</si>
  <si>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</si>
  <si>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</si>
  <si>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</si>
  <si>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</si>
  <si>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</si>
  <si>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</si>
  <si>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</si>
  <si>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</si>
  <si>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</si>
  <si>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</si>
  <si>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</si>
  <si>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</si>
  <si>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</si>
  <si>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</si>
  <si>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</si>
  <si>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</si>
  <si>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</si>
  <si>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</si>
  <si>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</si>
  <si>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</si>
  <si>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</si>
  <si>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</si>
  <si>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</si>
  <si>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</si>
  <si>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</si>
  <si>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</si>
  <si>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</si>
  <si>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</si>
  <si>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</si>
  <si>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</si>
  <si>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</si>
  <si>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</si>
  <si>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</si>
  <si>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</si>
  <si>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</si>
  <si>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</si>
  <si>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</si>
  <si>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</si>
  <si>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</si>
  <si>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</si>
  <si>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</si>
  <si>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</si>
  <si>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</si>
  <si>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</si>
  <si>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</si>
  <si>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</si>
  <si>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</si>
  <si>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</si>
  <si>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</si>
  <si>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</si>
  <si>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</si>
  <si>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</si>
  <si>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</si>
  <si>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</si>
  <si>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</si>
  <si>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</si>
  <si>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</si>
  <si>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</si>
  <si>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</si>
  <si>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</si>
  <si>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</si>
  <si>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Naomi Aronson</t>
  </si>
  <si>
    <t>Professor, Department of Medicine</t>
  </si>
  <si>
    <t>Boston, MA</t>
  </si>
  <si>
    <t>10/10/2023-10/15/2023</t>
  </si>
  <si>
    <t>ID Week</t>
  </si>
  <si>
    <t>The Henry M. Jackson Foundation (HJF)</t>
  </si>
  <si>
    <t>Lodging</t>
  </si>
  <si>
    <t>Registration</t>
  </si>
  <si>
    <t>Holland Arnold, 2nd Lt, USAF</t>
  </si>
  <si>
    <t>Student, School of Medicine, MS2</t>
  </si>
  <si>
    <t>Uniformed Services Academy of Family Physicians Annual Meeting.</t>
  </si>
  <si>
    <t>3/23/2024-3/25/2024</t>
  </si>
  <si>
    <t>Uniformed Services Academy of Family Physicians (USAFP)</t>
  </si>
  <si>
    <t>Annabelle Bailey, CAPT, USPHS</t>
  </si>
  <si>
    <t>3/25/2024-3/26/2024</t>
  </si>
  <si>
    <t>New Orleans, LA</t>
  </si>
  <si>
    <t>Christopher Broder</t>
  </si>
  <si>
    <t>Professor and Chair, Department of Microbiology</t>
  </si>
  <si>
    <t>DoD, DTRA (Defense Threat Reduction Agency) meeting</t>
  </si>
  <si>
    <t>Pretoria, South Africa</t>
  </si>
  <si>
    <t>Defense Threat Reduction Agency</t>
  </si>
  <si>
    <t>2/24/2024-3/7/2024</t>
  </si>
  <si>
    <t>Barcelona, Spain</t>
  </si>
  <si>
    <t>Viruses 2024 Conference SciForum, A World of Viruses</t>
  </si>
  <si>
    <t>2/12/2024-2/17/2024</t>
  </si>
  <si>
    <t>Viruses 2024 Conference</t>
  </si>
  <si>
    <t>David Brody</t>
  </si>
  <si>
    <t>Professor, Department of Neurology</t>
  </si>
  <si>
    <t>Scientific Advisory Board (SAB) Meeting for the Care Research &amp; Technology Centre (CR&amp;T) at
Imperial College London.</t>
  </si>
  <si>
    <t>London, UK</t>
  </si>
  <si>
    <t>1/10/2024-1/13/2024</t>
  </si>
  <si>
    <t>Imperial College London</t>
  </si>
  <si>
    <t>Sunghun Cho</t>
  </si>
  <si>
    <t>Associate Professor, Department of Dermatology</t>
  </si>
  <si>
    <t>San Diego, CA</t>
  </si>
  <si>
    <t>3/7/2024-3/11/2024</t>
  </si>
  <si>
    <t>American Academy of Dermatology and the Association of Military Dermatologists</t>
  </si>
  <si>
    <t>Sunghun Cho (Continuation)</t>
  </si>
  <si>
    <t>Ground Transportation</t>
  </si>
  <si>
    <t>Binney Chokshi</t>
  </si>
  <si>
    <t>Associate Professor, Department of Pediatrics</t>
  </si>
  <si>
    <t>American Academy of Pediatrics Trauma-Informed Care National Partner Meeting.</t>
  </si>
  <si>
    <t>3/27/2024-3/28/2024</t>
  </si>
  <si>
    <t>Chicago, IL</t>
  </si>
  <si>
    <t>American Academy of Pediatrics (AAP)</t>
  </si>
  <si>
    <t>Brian Ciszewski, ENS, USN</t>
  </si>
  <si>
    <t>Uniformed Services Academy of Family Physicians Annual Meeting</t>
  </si>
  <si>
    <t>3/23/2024-3/24/2024</t>
  </si>
  <si>
    <t>Graduate Student, Department of Medicine</t>
  </si>
  <si>
    <t>Varea Costello, LT, USN</t>
  </si>
  <si>
    <t>10/10/2023-10/14/2023</t>
  </si>
  <si>
    <t>Stephen Cozza</t>
  </si>
  <si>
    <t>Professor, Department of Psychiatry</t>
  </si>
  <si>
    <t>ASU Resilient Families Meeting.</t>
  </si>
  <si>
    <t>Phoenix, AZ</t>
  </si>
  <si>
    <t>2/1/2024-2/5/2024</t>
  </si>
  <si>
    <t>Arizona State University</t>
  </si>
  <si>
    <t>Stephen Cozza (Continuation)</t>
  </si>
  <si>
    <t>Thomas Darling</t>
  </si>
  <si>
    <t>Professor, Department of Dermatology</t>
  </si>
  <si>
    <t>American Academy of Dermatology's annual meeting.</t>
  </si>
  <si>
    <t>3/7/2024-3/12/2024</t>
  </si>
  <si>
    <t>American Academy of Dermatology</t>
  </si>
  <si>
    <t>Thomas Darling (Continuation)</t>
  </si>
  <si>
    <t>Eric Elster</t>
  </si>
  <si>
    <t>Dean, School of Medicine</t>
  </si>
  <si>
    <t>3/13/2024-3/15/2024</t>
  </si>
  <si>
    <t>American College of Surgeons (ACS)</t>
  </si>
  <si>
    <t>Eric Elster (Continuation)</t>
  </si>
  <si>
    <t>Palm Beach, FL</t>
  </si>
  <si>
    <t>1/5/2024-1/7/2024</t>
  </si>
  <si>
    <t>Surgical Safety Technologies</t>
  </si>
  <si>
    <t>Natalie Goggins, ENS, USN</t>
  </si>
  <si>
    <t>Lisa Harris</t>
  </si>
  <si>
    <t>Associate Professor, Department of Family Medicine</t>
  </si>
  <si>
    <t>Antiracism Learning Collaborative meeting.</t>
  </si>
  <si>
    <t>St. Louis, MO</t>
  </si>
  <si>
    <t>9/9/2023-9/11/2023</t>
  </si>
  <si>
    <t>Society of Teachers of Family Medicine STFM</t>
  </si>
  <si>
    <t>Jason Heaton</t>
  </si>
  <si>
    <t>Associate Professor, Department of Obstetrics and Gynecologic Surgery</t>
  </si>
  <si>
    <t>The American College of Obstetricians &amp; Gynecologists
(ACOG) Armed Forces District Interim District Advisory Council Meeting and
Strategic Planning Session</t>
  </si>
  <si>
    <t>Washington, D.C.</t>
  </si>
  <si>
    <t>3/72024-3/10/2024</t>
  </si>
  <si>
    <t>The American College of Obstetricians &amp; Gynecologists (ACOG)</t>
  </si>
  <si>
    <t>Jason Heaton (Continuation)</t>
  </si>
  <si>
    <t>Per Diem</t>
  </si>
  <si>
    <t>Vincent Ho</t>
  </si>
  <si>
    <t>Chair, Department of Radiology</t>
  </si>
  <si>
    <t>2023 American Heart Association Scientific Sessions.</t>
  </si>
  <si>
    <t>Philidelphia, PA</t>
  </si>
  <si>
    <t>11/10/2023-11/13/2023</t>
  </si>
  <si>
    <t>American Heart Association</t>
  </si>
  <si>
    <t>Reception Tickets</t>
  </si>
  <si>
    <t>Philip Jordan</t>
  </si>
  <si>
    <t>Associate Professor, Department of Biochemistry and Molecular Biology</t>
  </si>
  <si>
    <t>Molecular and Cellular Biology Seminar at the Roswell Park Comprehensive Cancer Center</t>
  </si>
  <si>
    <t>Buffalo, NY</t>
  </si>
  <si>
    <t>1/24/2024-1/26/2024</t>
  </si>
  <si>
    <t>Roswell Park Comprehensive Cancer Center</t>
  </si>
  <si>
    <t>Taj Keshav, ENS, USPHS</t>
  </si>
  <si>
    <t>Rachel Lee, 2LT, USA</t>
  </si>
  <si>
    <t>Angelica Lee, LCDR, MC, USPHS</t>
  </si>
  <si>
    <t>The National Board of Medical Examiners (NBME)</t>
  </si>
  <si>
    <t>Clerkship Director, Department of Neurology</t>
  </si>
  <si>
    <t>Clinical Neurogy/Psychiatry 2023 Test Material Development Committee meeting.</t>
  </si>
  <si>
    <t>11/13/2023-11/16/2023</t>
  </si>
  <si>
    <t>Heather MacEwan, ENS, USN</t>
  </si>
  <si>
    <t>Student, School of Medicine, MS3</t>
  </si>
  <si>
    <t>Colin McCarty, ENS, USN</t>
  </si>
  <si>
    <t>Kamryn McKenzie, ENS, USN</t>
  </si>
  <si>
    <t>Lisa Moores</t>
  </si>
  <si>
    <t>Associate Dean for Assessment and Professional Development, Department of Medical Education and Assessment</t>
  </si>
  <si>
    <t>American College of Chest Physicians Annual Scientific Meeting.</t>
  </si>
  <si>
    <t>Honolulu, HI</t>
  </si>
  <si>
    <t>10/4/2023-10/11/2023</t>
  </si>
  <si>
    <t>American College of Chest Physicians (CHEST)</t>
  </si>
  <si>
    <t>Lisa Moores (Continuation)</t>
  </si>
  <si>
    <t>John Nowell, ENS, USN</t>
  </si>
  <si>
    <t>Hannah Ortiz, ENS, USN</t>
  </si>
  <si>
    <t>Helena Pasieka</t>
  </si>
  <si>
    <t>Assistant Professor, Department of Dermatology</t>
  </si>
  <si>
    <t>American Academy of Dermatology annual meeting.</t>
  </si>
  <si>
    <t>Helena Pasieka (Continuation)</t>
  </si>
  <si>
    <t>Miscellaneous</t>
  </si>
  <si>
    <t>Association of Professors of Dermatology Meeting</t>
  </si>
  <si>
    <t>11/16/2023-11/19/2023</t>
  </si>
  <si>
    <t>Association of Professors of Dermatology</t>
  </si>
  <si>
    <t>Baggage Fees</t>
  </si>
  <si>
    <t>Kyle Petersen</t>
  </si>
  <si>
    <t>Associate Professor, Department of Preventive Medicine and Biostatistics</t>
  </si>
  <si>
    <t>IDSA Fellows' In-Training
Exam October Meeting.</t>
  </si>
  <si>
    <t>10/9/2023-10/11/2023</t>
  </si>
  <si>
    <t>Infectious Disease Society of America (IDSA)</t>
  </si>
  <si>
    <t>Ryan Sanborn, 2d Lt, USAF</t>
  </si>
  <si>
    <t>Brian Schaefer</t>
  </si>
  <si>
    <t>Professor, Department of Microbiology</t>
  </si>
  <si>
    <t>CPM seminar series at the University of Louisville</t>
  </si>
  <si>
    <t>Louisville, KY</t>
  </si>
  <si>
    <t>10/24/2023-10/27/2023</t>
  </si>
  <si>
    <t>University of Louisville</t>
  </si>
  <si>
    <t>Jonathan Scott</t>
  </si>
  <si>
    <t>Assistant Professor, Department of Military and Emergency Medicine</t>
  </si>
  <si>
    <t>Human Performance Optimization Conference.</t>
  </si>
  <si>
    <t>Savannah, GA</t>
  </si>
  <si>
    <t>3/21/2024-3/22/2024</t>
  </si>
  <si>
    <t>Georgia Southern University</t>
  </si>
  <si>
    <t>2023 Food &amp; Nutrition Conference &amp; Expo®
(FNCE®)</t>
  </si>
  <si>
    <t>Denver, CO</t>
  </si>
  <si>
    <t>10/7/2023-10/10/2023</t>
  </si>
  <si>
    <t>Academy of Nutrition and Dietetics</t>
  </si>
  <si>
    <t>NutraIngredients-USA's annual sport and active
nutrition summit.</t>
  </si>
  <si>
    <t>2/15/2023-2/17/2023</t>
  </si>
  <si>
    <t>NutraIngredients-USA.com</t>
  </si>
  <si>
    <t>George Smolinski</t>
  </si>
  <si>
    <t>Assistant Professor, Department of Physical Medicine and Rehabilitation</t>
  </si>
  <si>
    <t>DiMiMED Military Medicine meeting.</t>
  </si>
  <si>
    <t>Dusseldorf, Germany</t>
  </si>
  <si>
    <t>11/13/2023-11/14/2023</t>
  </si>
  <si>
    <t>Beta Verlag &amp; Marketinggesellschaft mbH</t>
  </si>
  <si>
    <t>Leonard Sperling</t>
  </si>
  <si>
    <t>American Society of Dermatopathology annual meeting.</t>
  </si>
  <si>
    <t>10/5/2023-10/8/2023</t>
  </si>
  <si>
    <t>American Society of Dermatopathology (ASDP)</t>
  </si>
  <si>
    <t>George Smolinski (Continuation)</t>
  </si>
  <si>
    <t>Train Transportation</t>
  </si>
  <si>
    <t>Leonard Sperling (Continuation)</t>
  </si>
  <si>
    <t>Edgar Villaruel, 2d Lt, USAF</t>
  </si>
  <si>
    <t>Danielle Volle, 2LT, USA</t>
  </si>
  <si>
    <t>Student, School of Medicine MS3</t>
  </si>
  <si>
    <t>Micah Volle, ENS, USN</t>
  </si>
  <si>
    <t>James West</t>
  </si>
  <si>
    <t>Associate Professor, Department of Psychiatry</t>
  </si>
  <si>
    <t>Brain Health Symposium</t>
  </si>
  <si>
    <t>Warsaw, Poland</t>
  </si>
  <si>
    <t>3/12/2024-3/17/2024</t>
  </si>
  <si>
    <t>Medical Research and Development Command (MRDC),
Combat Casualty Care Research Program</t>
  </si>
  <si>
    <t>Aspen Medical USA Inc.</t>
  </si>
  <si>
    <t>Taylor Wrozek, 2LT, USA</t>
  </si>
  <si>
    <t>Tasha Wyatt</t>
  </si>
  <si>
    <t>Associate Professor, Department of Medicine</t>
  </si>
  <si>
    <t>AAMC (Association of American Medical Colleges) 2023 Annual Meeting</t>
  </si>
  <si>
    <t>Seattle, WA</t>
  </si>
  <si>
    <t>11/2/2023-11/8/2023</t>
  </si>
  <si>
    <t>Association of American Medical Colleges (AAMC)</t>
  </si>
  <si>
    <t>Xiaoning Yuan</t>
  </si>
  <si>
    <t>American Academy of Orthopaedic Surgeons/Biologic
Association Symposium</t>
  </si>
  <si>
    <t>2/9/2024-2/13/2024</t>
  </si>
  <si>
    <t>American Academy of Orthopaedic Surgeons</t>
  </si>
  <si>
    <t>Military Orthopaedics Tracking Injuries and Outcomes (MOTIONS) Sites Meeting.</t>
  </si>
  <si>
    <t>11/2/2023-11/5/2023</t>
  </si>
  <si>
    <t>Military Orthopaedics Tracking Injuries and Outcomes (MOTIONS)</t>
  </si>
  <si>
    <t>Xiaoning Yuan (Continuation)</t>
  </si>
  <si>
    <t>Tony Yuan</t>
  </si>
  <si>
    <t>Assistant Professor, Department of Radiology</t>
  </si>
  <si>
    <t>OSTP White House Biodefense Working Group.</t>
  </si>
  <si>
    <t>Frederick, MD</t>
  </si>
  <si>
    <t>11/29/2022-11/30/2022</t>
  </si>
  <si>
    <t>OSTP White House BioDefense Working Group</t>
  </si>
  <si>
    <t>The Geneva Foundation</t>
  </si>
  <si>
    <t>American Academy of Dermatology Annual meeting and the Association of Military Dermatologists meetings.</t>
  </si>
  <si>
    <t>American College of Surgeons Summit.</t>
  </si>
  <si>
    <t>Surgical Satety Technologies Annual Meeting.</t>
  </si>
  <si>
    <t>Uniformed Services University of the Health Sciences</t>
  </si>
  <si>
    <t>Paul J. Hutter</t>
  </si>
  <si>
    <t>ethics@usuhs.edu</t>
  </si>
  <si>
    <t>ID Week annual meeting.</t>
  </si>
  <si>
    <t>ID Week annual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</si>
</sst>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0" workbookViewId="0">
      <selection activeCell="B13" sqref="B13:M13"/>
    </sheetView>
  </sheetViews>
  <sheetFormatPr defaultRowHeight="13.2"/>
  <cols>
    <col min="1" max="1" width="3.44140625" customWidth="1"/>
    <col min="2" max="2" width="3.3320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332</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334</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18" zoomScaleNormal="118" workbookViewId="0">
      <selection activeCell="C11" sqref="C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5" t="s">
        <v>321</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Uniformed Services University of the Health Sciences,  for the reporting period OCTOBER 1, 2023- MARCH 31, 2024</v>
      </c>
      <c r="B5" s="159"/>
      <c r="C5" s="159"/>
      <c r="D5" s="159"/>
      <c r="E5" s="159"/>
      <c r="F5" s="159"/>
      <c r="G5" s="159"/>
      <c r="H5" s="159"/>
      <c r="I5" s="159"/>
      <c r="J5" s="159"/>
      <c r="K5" s="159"/>
      <c r="L5" s="159"/>
      <c r="M5" s="159"/>
      <c r="N5" s="19"/>
      <c r="Q5" s="5"/>
    </row>
    <row r="6" spans="1:19" customFormat="1" ht="13.5" customHeight="1" thickTop="1">
      <c r="A6" s="171" t="s">
        <v>9</v>
      </c>
      <c r="B6" s="177" t="s">
        <v>351</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1</v>
      </c>
      <c r="M7" s="58">
        <v>2024</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577</v>
      </c>
      <c r="C9" s="139"/>
      <c r="D9" s="139"/>
      <c r="E9" s="139"/>
      <c r="F9" s="139"/>
      <c r="G9" s="212" t="s">
        <v>3</v>
      </c>
      <c r="H9" s="221" t="str">
        <f>"REPORTING PERIOD: "&amp;Q422</f>
        <v>REPORTING PERIOD: OCTOBER 1, 2023- MARCH 31, 2024</v>
      </c>
      <c r="I9" s="215"/>
      <c r="J9" s="224" t="str">
        <f>"REPORTING PERIOD: "&amp;Q423</f>
        <v>REPORTING PERIOD: APRIL 1 - SEPTEMBER 30, 2024</v>
      </c>
      <c r="K9" s="218"/>
      <c r="L9" s="204" t="s">
        <v>8</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13.8" thickBot="1">
      <c r="A11" s="171"/>
      <c r="B11" s="54" t="s">
        <v>21</v>
      </c>
      <c r="C11" s="55" t="s">
        <v>578</v>
      </c>
      <c r="D11" s="167" t="s">
        <v>579</v>
      </c>
      <c r="E11" s="167"/>
      <c r="F11" s="168"/>
      <c r="G11" s="214"/>
      <c r="H11" s="223"/>
      <c r="I11" s="217"/>
      <c r="J11" s="226"/>
      <c r="K11" s="220"/>
      <c r="L11" s="206"/>
      <c r="M11" s="207"/>
      <c r="N11" s="22"/>
      <c r="O11" s="18"/>
    </row>
    <row r="12" spans="1:19" customFormat="1" ht="13.8" thickTop="1">
      <c r="A12" s="171"/>
      <c r="B12" s="169" t="s">
        <v>26</v>
      </c>
      <c r="C12" s="187" t="s">
        <v>318</v>
      </c>
      <c r="D12" s="189" t="s">
        <v>22</v>
      </c>
      <c r="E12" s="208" t="s">
        <v>15</v>
      </c>
      <c r="F12" s="209"/>
      <c r="G12" s="191" t="s">
        <v>319</v>
      </c>
      <c r="H12" s="192"/>
      <c r="I12" s="193"/>
      <c r="J12" s="187" t="s">
        <v>320</v>
      </c>
      <c r="K12" s="183" t="s">
        <v>323</v>
      </c>
      <c r="L12" s="185" t="s">
        <v>322</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324</v>
      </c>
      <c r="C14" s="76" t="s">
        <v>326</v>
      </c>
      <c r="D14" s="76" t="s">
        <v>24</v>
      </c>
      <c r="E14" s="164" t="s">
        <v>328</v>
      </c>
      <c r="F14" s="164"/>
      <c r="G14" s="141" t="s">
        <v>319</v>
      </c>
      <c r="H14" s="142"/>
      <c r="I14" s="66"/>
      <c r="J14" s="77"/>
      <c r="K14" s="77"/>
      <c r="L14" s="77"/>
      <c r="M14" s="77"/>
      <c r="N14" s="2"/>
    </row>
    <row r="15" spans="1:19" customFormat="1" ht="21" thickBot="1">
      <c r="A15" s="161"/>
      <c r="B15" s="78" t="s">
        <v>12</v>
      </c>
      <c r="C15" s="78" t="s">
        <v>25</v>
      </c>
      <c r="D15" s="79">
        <v>40766</v>
      </c>
      <c r="E15" s="80"/>
      <c r="F15" s="81" t="s">
        <v>16</v>
      </c>
      <c r="G15" s="197" t="s">
        <v>348</v>
      </c>
      <c r="H15" s="198"/>
      <c r="I15" s="199"/>
      <c r="J15" s="82" t="s">
        <v>6</v>
      </c>
      <c r="K15" s="83"/>
      <c r="L15" s="84" t="s">
        <v>3</v>
      </c>
      <c r="M15" s="85">
        <v>280</v>
      </c>
      <c r="N15" s="2"/>
    </row>
    <row r="16" spans="1:19" customFormat="1" ht="21" thickBot="1">
      <c r="A16" s="161"/>
      <c r="B16" s="44" t="s">
        <v>325</v>
      </c>
      <c r="C16" s="44" t="s">
        <v>327</v>
      </c>
      <c r="D16" s="44" t="s">
        <v>23</v>
      </c>
      <c r="E16" s="163" t="s">
        <v>329</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324</v>
      </c>
      <c r="C18" s="60" t="s">
        <v>326</v>
      </c>
      <c r="D18" s="60" t="s">
        <v>24</v>
      </c>
      <c r="E18" s="141" t="s">
        <v>328</v>
      </c>
      <c r="F18" s="141"/>
      <c r="G18" s="146" t="s">
        <v>319</v>
      </c>
      <c r="H18" s="147"/>
      <c r="I18" s="148"/>
      <c r="J18" s="63" t="s">
        <v>2</v>
      </c>
      <c r="K18" s="64"/>
      <c r="L18" s="64"/>
      <c r="M18" s="65"/>
      <c r="N18" s="2"/>
      <c r="V18" s="72"/>
    </row>
    <row r="19" spans="1:22" ht="40.799999999999997">
      <c r="A19" s="165"/>
      <c r="B19" s="10" t="s">
        <v>382</v>
      </c>
      <c r="C19" s="10" t="s">
        <v>384</v>
      </c>
      <c r="D19" s="4">
        <v>45374</v>
      </c>
      <c r="E19" s="10"/>
      <c r="F19" s="10" t="s">
        <v>389</v>
      </c>
      <c r="G19" s="138" t="s">
        <v>386</v>
      </c>
      <c r="H19" s="139"/>
      <c r="I19" s="140"/>
      <c r="J19" s="61" t="s">
        <v>380</v>
      </c>
      <c r="K19" s="61"/>
      <c r="L19" s="61" t="s">
        <v>3</v>
      </c>
      <c r="M19" s="95">
        <v>100</v>
      </c>
      <c r="N19" s="2"/>
      <c r="V19" s="73"/>
    </row>
    <row r="20" spans="1:22" ht="20.399999999999999">
      <c r="A20" s="165"/>
      <c r="B20" s="44" t="s">
        <v>325</v>
      </c>
      <c r="C20" s="44" t="s">
        <v>327</v>
      </c>
      <c r="D20" s="44" t="s">
        <v>23</v>
      </c>
      <c r="E20" s="163" t="s">
        <v>329</v>
      </c>
      <c r="F20" s="163"/>
      <c r="G20" s="135"/>
      <c r="H20" s="136"/>
      <c r="I20" s="137"/>
      <c r="J20" s="15" t="s">
        <v>18</v>
      </c>
      <c r="K20" s="16"/>
      <c r="L20" s="16" t="s">
        <v>3</v>
      </c>
      <c r="M20" s="96">
        <v>488.7</v>
      </c>
      <c r="N20" s="2"/>
      <c r="V20" s="74"/>
    </row>
    <row r="21" spans="1:22" ht="31.2" thickBot="1">
      <c r="A21" s="166"/>
      <c r="B21" s="11" t="s">
        <v>383</v>
      </c>
      <c r="C21" s="11" t="s">
        <v>386</v>
      </c>
      <c r="D21" s="94">
        <v>45379</v>
      </c>
      <c r="E21" s="13" t="s">
        <v>4</v>
      </c>
      <c r="F21" s="14" t="s">
        <v>385</v>
      </c>
      <c r="G21" s="143"/>
      <c r="H21" s="144"/>
      <c r="I21" s="145"/>
      <c r="J21" s="15"/>
      <c r="K21" s="16"/>
      <c r="L21" s="16"/>
      <c r="M21" s="97"/>
      <c r="N21" s="2"/>
      <c r="V21" s="74"/>
    </row>
    <row r="22" spans="1:22" ht="21.6" thickTop="1" thickBot="1">
      <c r="A22" s="160">
        <f>A18+1</f>
        <v>2</v>
      </c>
      <c r="B22" s="60" t="s">
        <v>324</v>
      </c>
      <c r="C22" s="60" t="s">
        <v>326</v>
      </c>
      <c r="D22" s="60" t="s">
        <v>24</v>
      </c>
      <c r="E22" s="141" t="s">
        <v>328</v>
      </c>
      <c r="F22" s="141"/>
      <c r="G22" s="141" t="s">
        <v>319</v>
      </c>
      <c r="H22" s="142"/>
      <c r="I22" s="66"/>
      <c r="J22" s="63" t="s">
        <v>2</v>
      </c>
      <c r="K22" s="64"/>
      <c r="L22" s="64"/>
      <c r="M22" s="65"/>
      <c r="N22" s="2"/>
      <c r="V22" s="74"/>
    </row>
    <row r="23" spans="1:22" ht="13.8" thickBot="1">
      <c r="A23" s="161"/>
      <c r="B23" s="10" t="s">
        <v>374</v>
      </c>
      <c r="C23" s="10" t="s">
        <v>580</v>
      </c>
      <c r="D23" s="4">
        <v>45209</v>
      </c>
      <c r="E23" s="10"/>
      <c r="F23" s="10" t="s">
        <v>376</v>
      </c>
      <c r="G23" s="138" t="s">
        <v>379</v>
      </c>
      <c r="H23" s="139"/>
      <c r="I23" s="140"/>
      <c r="J23" s="61" t="s">
        <v>380</v>
      </c>
      <c r="K23" s="61"/>
      <c r="L23" s="61" t="s">
        <v>3</v>
      </c>
      <c r="M23" s="98">
        <v>1854</v>
      </c>
      <c r="N23" s="2"/>
      <c r="V23" s="74"/>
    </row>
    <row r="24" spans="1:22" ht="21" thickBot="1">
      <c r="A24" s="161"/>
      <c r="B24" s="44" t="s">
        <v>325</v>
      </c>
      <c r="C24" s="44" t="s">
        <v>327</v>
      </c>
      <c r="D24" s="44" t="s">
        <v>23</v>
      </c>
      <c r="E24" s="163" t="s">
        <v>329</v>
      </c>
      <c r="F24" s="163"/>
      <c r="G24" s="135"/>
      <c r="H24" s="136"/>
      <c r="I24" s="137"/>
      <c r="J24" s="15" t="s">
        <v>18</v>
      </c>
      <c r="K24" s="16"/>
      <c r="L24" s="16" t="s">
        <v>3</v>
      </c>
      <c r="M24" s="97">
        <v>540</v>
      </c>
      <c r="N24" s="2"/>
      <c r="V24" s="74"/>
    </row>
    <row r="25" spans="1:22" ht="21" thickBot="1">
      <c r="A25" s="162"/>
      <c r="B25" s="11" t="s">
        <v>375</v>
      </c>
      <c r="C25" s="11" t="s">
        <v>378</v>
      </c>
      <c r="D25" s="94">
        <v>45214</v>
      </c>
      <c r="E25" s="13" t="s">
        <v>4</v>
      </c>
      <c r="F25" s="14" t="s">
        <v>377</v>
      </c>
      <c r="G25" s="149"/>
      <c r="H25" s="150"/>
      <c r="I25" s="151"/>
      <c r="J25" s="15" t="s">
        <v>381</v>
      </c>
      <c r="K25" s="16"/>
      <c r="L25" s="16" t="s">
        <v>3</v>
      </c>
      <c r="M25" s="97">
        <v>775</v>
      </c>
      <c r="N25" s="2"/>
      <c r="V25" s="74"/>
    </row>
    <row r="26" spans="1:22" ht="21.6" thickTop="1" thickBot="1">
      <c r="A26" s="160">
        <f>A22+1</f>
        <v>3</v>
      </c>
      <c r="B26" s="60" t="s">
        <v>324</v>
      </c>
      <c r="C26" s="60" t="s">
        <v>326</v>
      </c>
      <c r="D26" s="60" t="s">
        <v>24</v>
      </c>
      <c r="E26" s="141" t="s">
        <v>328</v>
      </c>
      <c r="F26" s="141"/>
      <c r="G26" s="141" t="s">
        <v>319</v>
      </c>
      <c r="H26" s="142"/>
      <c r="I26" s="66"/>
      <c r="J26" s="63" t="s">
        <v>2</v>
      </c>
      <c r="K26" s="64"/>
      <c r="L26" s="64"/>
      <c r="M26" s="65"/>
      <c r="N26" s="2"/>
      <c r="V26" s="74"/>
    </row>
    <row r="27" spans="1:22" ht="41.4" thickBot="1">
      <c r="A27" s="161"/>
      <c r="B27" s="10" t="s">
        <v>387</v>
      </c>
      <c r="C27" s="10" t="s">
        <v>384</v>
      </c>
      <c r="D27" s="4">
        <v>45374</v>
      </c>
      <c r="E27" s="10"/>
      <c r="F27" s="10" t="s">
        <v>389</v>
      </c>
      <c r="G27" s="138" t="s">
        <v>386</v>
      </c>
      <c r="H27" s="139"/>
      <c r="I27" s="140"/>
      <c r="J27" s="61" t="s">
        <v>380</v>
      </c>
      <c r="K27" s="61"/>
      <c r="L27" s="61" t="s">
        <v>3</v>
      </c>
      <c r="M27" s="98">
        <v>200</v>
      </c>
      <c r="N27" s="2"/>
      <c r="V27" s="74"/>
    </row>
    <row r="28" spans="1:22" ht="21" thickBot="1">
      <c r="A28" s="161"/>
      <c r="B28" s="44" t="s">
        <v>325</v>
      </c>
      <c r="C28" s="44" t="s">
        <v>327</v>
      </c>
      <c r="D28" s="44" t="s">
        <v>23</v>
      </c>
      <c r="E28" s="163" t="s">
        <v>329</v>
      </c>
      <c r="F28" s="163"/>
      <c r="G28" s="135"/>
      <c r="H28" s="136"/>
      <c r="I28" s="137"/>
      <c r="J28" s="15" t="s">
        <v>18</v>
      </c>
      <c r="K28" s="16"/>
      <c r="L28" s="16" t="s">
        <v>3</v>
      </c>
      <c r="M28" s="97">
        <v>203.53</v>
      </c>
      <c r="N28" s="2"/>
      <c r="V28" s="74"/>
    </row>
    <row r="29" spans="1:22" ht="31.2" thickBot="1">
      <c r="A29" s="162"/>
      <c r="B29" s="11" t="s">
        <v>383</v>
      </c>
      <c r="C29" s="11" t="s">
        <v>386</v>
      </c>
      <c r="D29" s="94">
        <v>45379</v>
      </c>
      <c r="E29" s="13" t="s">
        <v>4</v>
      </c>
      <c r="F29" s="14" t="s">
        <v>388</v>
      </c>
      <c r="G29" s="149"/>
      <c r="H29" s="150"/>
      <c r="I29" s="151"/>
      <c r="J29" s="15" t="s">
        <v>0</v>
      </c>
      <c r="K29" s="16"/>
      <c r="L29" s="16"/>
      <c r="M29" s="17"/>
      <c r="N29" s="2"/>
      <c r="V29" s="74"/>
    </row>
    <row r="30" spans="1:22" ht="21.6" thickTop="1" thickBot="1">
      <c r="A30" s="160">
        <f t="shared" ref="A30" si="0">A26+1</f>
        <v>4</v>
      </c>
      <c r="B30" s="60" t="s">
        <v>324</v>
      </c>
      <c r="C30" s="60" t="s">
        <v>326</v>
      </c>
      <c r="D30" s="60" t="s">
        <v>24</v>
      </c>
      <c r="E30" s="141" t="s">
        <v>328</v>
      </c>
      <c r="F30" s="141"/>
      <c r="G30" s="141" t="s">
        <v>319</v>
      </c>
      <c r="H30" s="142"/>
      <c r="I30" s="66"/>
      <c r="J30" s="63" t="s">
        <v>2</v>
      </c>
      <c r="K30" s="64"/>
      <c r="L30" s="64"/>
      <c r="M30" s="65"/>
      <c r="N30" s="2"/>
      <c r="V30" s="74"/>
    </row>
    <row r="31" spans="1:22" ht="31.2" thickBot="1">
      <c r="A31" s="161"/>
      <c r="B31" s="10" t="s">
        <v>390</v>
      </c>
      <c r="C31" s="10" t="s">
        <v>392</v>
      </c>
      <c r="D31" s="4">
        <v>45344</v>
      </c>
      <c r="E31" s="10"/>
      <c r="F31" s="10" t="s">
        <v>393</v>
      </c>
      <c r="G31" s="138" t="s">
        <v>379</v>
      </c>
      <c r="H31" s="139"/>
      <c r="I31" s="140"/>
      <c r="J31" s="61" t="s">
        <v>18</v>
      </c>
      <c r="K31" s="61"/>
      <c r="L31" s="61" t="s">
        <v>3</v>
      </c>
      <c r="M31" s="98">
        <v>6000</v>
      </c>
      <c r="N31" s="2"/>
      <c r="V31" s="74"/>
    </row>
    <row r="32" spans="1:22" ht="21" thickBot="1">
      <c r="A32" s="161"/>
      <c r="B32" s="44" t="s">
        <v>325</v>
      </c>
      <c r="C32" s="44" t="s">
        <v>327</v>
      </c>
      <c r="D32" s="44" t="s">
        <v>23</v>
      </c>
      <c r="E32" s="163" t="s">
        <v>329</v>
      </c>
      <c r="F32" s="163"/>
      <c r="G32" s="135"/>
      <c r="H32" s="136"/>
      <c r="I32" s="137"/>
      <c r="J32" s="15" t="s">
        <v>1</v>
      </c>
      <c r="K32" s="16"/>
      <c r="L32" s="16"/>
      <c r="M32" s="17"/>
      <c r="N32" s="2"/>
      <c r="V32" s="74"/>
    </row>
    <row r="33" spans="1:22" ht="31.2" thickBot="1">
      <c r="A33" s="162"/>
      <c r="B33" s="11" t="s">
        <v>391</v>
      </c>
      <c r="C33" s="11" t="s">
        <v>394</v>
      </c>
      <c r="D33" s="94">
        <v>45358</v>
      </c>
      <c r="E33" s="13" t="s">
        <v>4</v>
      </c>
      <c r="F33" s="14" t="s">
        <v>395</v>
      </c>
      <c r="G33" s="149"/>
      <c r="H33" s="150"/>
      <c r="I33" s="151"/>
      <c r="J33" s="15" t="s">
        <v>0</v>
      </c>
      <c r="K33" s="16"/>
      <c r="L33" s="16"/>
      <c r="M33" s="17"/>
      <c r="N33" s="2"/>
      <c r="V33" s="74"/>
    </row>
    <row r="34" spans="1:22" ht="21.6" thickTop="1" thickBot="1">
      <c r="A34" s="160">
        <f t="shared" ref="A34" si="1">A30+1</f>
        <v>5</v>
      </c>
      <c r="B34" s="60" t="s">
        <v>324</v>
      </c>
      <c r="C34" s="60" t="s">
        <v>326</v>
      </c>
      <c r="D34" s="60" t="s">
        <v>24</v>
      </c>
      <c r="E34" s="141" t="s">
        <v>328</v>
      </c>
      <c r="F34" s="141"/>
      <c r="G34" s="141" t="s">
        <v>319</v>
      </c>
      <c r="H34" s="142"/>
      <c r="I34" s="66"/>
      <c r="J34" s="63" t="s">
        <v>2</v>
      </c>
      <c r="K34" s="64"/>
      <c r="L34" s="64"/>
      <c r="M34" s="65"/>
      <c r="N34" s="2"/>
      <c r="V34" s="74"/>
    </row>
    <row r="35" spans="1:22" ht="31.2" thickBot="1">
      <c r="A35" s="161"/>
      <c r="B35" s="10" t="s">
        <v>390</v>
      </c>
      <c r="C35" s="10" t="s">
        <v>397</v>
      </c>
      <c r="D35" s="4">
        <v>45334</v>
      </c>
      <c r="E35" s="10"/>
      <c r="F35" s="10" t="s">
        <v>396</v>
      </c>
      <c r="G35" s="138" t="s">
        <v>379</v>
      </c>
      <c r="H35" s="139"/>
      <c r="I35" s="140"/>
      <c r="J35" s="61" t="s">
        <v>18</v>
      </c>
      <c r="K35" s="61"/>
      <c r="L35" s="61" t="s">
        <v>3</v>
      </c>
      <c r="M35" s="98">
        <v>10000</v>
      </c>
      <c r="N35" s="2"/>
      <c r="V35" s="74"/>
    </row>
    <row r="36" spans="1:22" ht="21" thickBot="1">
      <c r="A36" s="161"/>
      <c r="B36" s="44" t="s">
        <v>325</v>
      </c>
      <c r="C36" s="44" t="s">
        <v>327</v>
      </c>
      <c r="D36" s="44" t="s">
        <v>23</v>
      </c>
      <c r="E36" s="163" t="s">
        <v>329</v>
      </c>
      <c r="F36" s="163"/>
      <c r="G36" s="135"/>
      <c r="H36" s="136"/>
      <c r="I36" s="137"/>
      <c r="J36" s="15" t="s">
        <v>1</v>
      </c>
      <c r="K36" s="16"/>
      <c r="L36" s="16"/>
      <c r="M36" s="17"/>
      <c r="N36" s="2"/>
      <c r="V36" s="74"/>
    </row>
    <row r="37" spans="1:22" ht="31.2" thickBot="1">
      <c r="A37" s="162"/>
      <c r="B37" s="11" t="s">
        <v>391</v>
      </c>
      <c r="C37" s="11" t="s">
        <v>399</v>
      </c>
      <c r="D37" s="94">
        <v>45339</v>
      </c>
      <c r="E37" s="13" t="s">
        <v>4</v>
      </c>
      <c r="F37" s="14" t="s">
        <v>398</v>
      </c>
      <c r="G37" s="149"/>
      <c r="H37" s="150"/>
      <c r="I37" s="151"/>
      <c r="J37" s="15" t="s">
        <v>0</v>
      </c>
      <c r="K37" s="16"/>
      <c r="L37" s="16"/>
      <c r="M37" s="17"/>
      <c r="N37" s="2"/>
      <c r="V37" s="74"/>
    </row>
    <row r="38" spans="1:22" ht="21.6" thickTop="1" thickBot="1">
      <c r="A38" s="160">
        <f t="shared" ref="A38" si="2">A34+1</f>
        <v>6</v>
      </c>
      <c r="B38" s="60" t="s">
        <v>324</v>
      </c>
      <c r="C38" s="60" t="s">
        <v>326</v>
      </c>
      <c r="D38" s="60" t="s">
        <v>24</v>
      </c>
      <c r="E38" s="141" t="s">
        <v>328</v>
      </c>
      <c r="F38" s="141"/>
      <c r="G38" s="141" t="s">
        <v>319</v>
      </c>
      <c r="H38" s="142"/>
      <c r="I38" s="66"/>
      <c r="J38" s="63" t="s">
        <v>2</v>
      </c>
      <c r="K38" s="64"/>
      <c r="L38" s="64"/>
      <c r="M38" s="65"/>
      <c r="N38" s="2"/>
      <c r="V38" s="74"/>
    </row>
    <row r="39" spans="1:22" ht="61.8" thickBot="1">
      <c r="A39" s="161"/>
      <c r="B39" s="10" t="s">
        <v>400</v>
      </c>
      <c r="C39" s="10" t="s">
        <v>402</v>
      </c>
      <c r="D39" s="4">
        <v>45300</v>
      </c>
      <c r="E39" s="10"/>
      <c r="F39" s="10" t="s">
        <v>403</v>
      </c>
      <c r="G39" s="138" t="s">
        <v>405</v>
      </c>
      <c r="H39" s="139"/>
      <c r="I39" s="140"/>
      <c r="J39" s="61" t="s">
        <v>380</v>
      </c>
      <c r="K39" s="61"/>
      <c r="L39" s="61" t="s">
        <v>3</v>
      </c>
      <c r="M39" s="98">
        <v>443.96</v>
      </c>
      <c r="N39" s="2"/>
      <c r="V39" s="74"/>
    </row>
    <row r="40" spans="1:22" ht="21" thickBot="1">
      <c r="A40" s="161"/>
      <c r="B40" s="44" t="s">
        <v>325</v>
      </c>
      <c r="C40" s="44" t="s">
        <v>327</v>
      </c>
      <c r="D40" s="44" t="s">
        <v>23</v>
      </c>
      <c r="E40" s="163" t="s">
        <v>329</v>
      </c>
      <c r="F40" s="163"/>
      <c r="G40" s="135"/>
      <c r="H40" s="136"/>
      <c r="I40" s="137"/>
      <c r="J40" s="15" t="s">
        <v>18</v>
      </c>
      <c r="K40" s="16"/>
      <c r="L40" s="16" t="s">
        <v>3</v>
      </c>
      <c r="M40" s="97">
        <v>2537.02</v>
      </c>
      <c r="N40" s="2"/>
      <c r="V40" s="74"/>
    </row>
    <row r="41" spans="1:22" ht="21" thickBot="1">
      <c r="A41" s="162"/>
      <c r="B41" s="11" t="s">
        <v>401</v>
      </c>
      <c r="C41" s="11" t="s">
        <v>405</v>
      </c>
      <c r="D41" s="94">
        <v>45304</v>
      </c>
      <c r="E41" s="13" t="s">
        <v>4</v>
      </c>
      <c r="F41" s="14" t="s">
        <v>404</v>
      </c>
      <c r="G41" s="149"/>
      <c r="H41" s="150"/>
      <c r="I41" s="151"/>
      <c r="J41" s="15" t="s">
        <v>0</v>
      </c>
      <c r="K41" s="16"/>
      <c r="L41" s="16"/>
      <c r="M41" s="17"/>
      <c r="N41" s="2"/>
      <c r="V41" s="74"/>
    </row>
    <row r="42" spans="1:22" ht="21.6" thickTop="1" thickBot="1">
      <c r="A42" s="160">
        <f t="shared" ref="A42" si="3">A38+1</f>
        <v>7</v>
      </c>
      <c r="B42" s="60" t="s">
        <v>324</v>
      </c>
      <c r="C42" s="60" t="s">
        <v>326</v>
      </c>
      <c r="D42" s="60" t="s">
        <v>24</v>
      </c>
      <c r="E42" s="141" t="s">
        <v>328</v>
      </c>
      <c r="F42" s="141"/>
      <c r="G42" s="141" t="s">
        <v>319</v>
      </c>
      <c r="H42" s="142"/>
      <c r="I42" s="66"/>
      <c r="J42" s="63" t="s">
        <v>2</v>
      </c>
      <c r="K42" s="64"/>
      <c r="L42" s="64"/>
      <c r="M42" s="65"/>
      <c r="N42" s="2"/>
      <c r="V42" s="74"/>
    </row>
    <row r="43" spans="1:22" ht="51.6" thickBot="1">
      <c r="A43" s="161"/>
      <c r="B43" s="10" t="s">
        <v>406</v>
      </c>
      <c r="C43" s="10" t="s">
        <v>574</v>
      </c>
      <c r="D43" s="4">
        <v>45358</v>
      </c>
      <c r="E43" s="10"/>
      <c r="F43" s="10" t="s">
        <v>408</v>
      </c>
      <c r="G43" s="138" t="s">
        <v>379</v>
      </c>
      <c r="H43" s="139"/>
      <c r="I43" s="140"/>
      <c r="J43" s="61" t="s">
        <v>380</v>
      </c>
      <c r="K43" s="61"/>
      <c r="L43" s="61" t="s">
        <v>3</v>
      </c>
      <c r="M43" s="98">
        <v>1188</v>
      </c>
      <c r="N43" s="2"/>
      <c r="V43" s="74"/>
    </row>
    <row r="44" spans="1:22" ht="21" thickBot="1">
      <c r="A44" s="161"/>
      <c r="B44" s="44" t="s">
        <v>325</v>
      </c>
      <c r="C44" s="44" t="s">
        <v>327</v>
      </c>
      <c r="D44" s="44" t="s">
        <v>23</v>
      </c>
      <c r="E44" s="163" t="s">
        <v>329</v>
      </c>
      <c r="F44" s="163"/>
      <c r="G44" s="135"/>
      <c r="H44" s="136"/>
      <c r="I44" s="137"/>
      <c r="J44" s="15" t="s">
        <v>18</v>
      </c>
      <c r="K44" s="16"/>
      <c r="L44" s="16" t="s">
        <v>3</v>
      </c>
      <c r="M44" s="97">
        <v>700</v>
      </c>
      <c r="N44" s="2"/>
      <c r="V44" s="74"/>
    </row>
    <row r="45" spans="1:22" ht="41.4" thickBot="1">
      <c r="A45" s="162"/>
      <c r="B45" s="11" t="s">
        <v>407</v>
      </c>
      <c r="C45" s="11" t="s">
        <v>410</v>
      </c>
      <c r="D45" s="94">
        <v>45362</v>
      </c>
      <c r="E45" s="13" t="s">
        <v>4</v>
      </c>
      <c r="F45" s="14" t="s">
        <v>409</v>
      </c>
      <c r="G45" s="149"/>
      <c r="H45" s="150"/>
      <c r="I45" s="151"/>
      <c r="J45" s="15" t="s">
        <v>381</v>
      </c>
      <c r="K45" s="16"/>
      <c r="L45" s="16" t="s">
        <v>3</v>
      </c>
      <c r="M45" s="97">
        <v>1065</v>
      </c>
      <c r="N45" s="2"/>
      <c r="V45" s="74"/>
    </row>
    <row r="46" spans="1:22" ht="21.6" thickTop="1" thickBot="1">
      <c r="A46" s="160">
        <f t="shared" ref="A46" si="4">A42+1</f>
        <v>8</v>
      </c>
      <c r="B46" s="60" t="s">
        <v>324</v>
      </c>
      <c r="C46" s="60" t="s">
        <v>326</v>
      </c>
      <c r="D46" s="60" t="s">
        <v>24</v>
      </c>
      <c r="E46" s="141" t="s">
        <v>328</v>
      </c>
      <c r="F46" s="141"/>
      <c r="G46" s="141" t="s">
        <v>319</v>
      </c>
      <c r="H46" s="142"/>
      <c r="I46" s="66"/>
      <c r="J46" s="63" t="s">
        <v>2</v>
      </c>
      <c r="K46" s="64"/>
      <c r="L46" s="64"/>
      <c r="M46" s="65"/>
      <c r="N46" s="2"/>
      <c r="V46" s="74"/>
    </row>
    <row r="47" spans="1:22" ht="21" thickBot="1">
      <c r="A47" s="161"/>
      <c r="B47" s="10" t="s">
        <v>411</v>
      </c>
      <c r="C47" s="10"/>
      <c r="D47" s="4"/>
      <c r="E47" s="10"/>
      <c r="F47" s="10"/>
      <c r="G47" s="138"/>
      <c r="H47" s="139"/>
      <c r="I47" s="140"/>
      <c r="J47" s="61" t="s">
        <v>5</v>
      </c>
      <c r="K47" s="61" t="s">
        <v>3</v>
      </c>
      <c r="L47" s="61"/>
      <c r="M47" s="98">
        <v>333</v>
      </c>
      <c r="N47" s="2"/>
      <c r="V47" s="74"/>
    </row>
    <row r="48" spans="1:22" ht="21" thickBot="1">
      <c r="A48" s="161"/>
      <c r="B48" s="44" t="s">
        <v>325</v>
      </c>
      <c r="C48" s="44" t="s">
        <v>327</v>
      </c>
      <c r="D48" s="44" t="s">
        <v>23</v>
      </c>
      <c r="E48" s="163" t="s">
        <v>329</v>
      </c>
      <c r="F48" s="163"/>
      <c r="G48" s="135"/>
      <c r="H48" s="136"/>
      <c r="I48" s="137"/>
      <c r="J48" s="15" t="s">
        <v>412</v>
      </c>
      <c r="K48" s="16" t="s">
        <v>3</v>
      </c>
      <c r="L48" s="16"/>
      <c r="M48" s="97">
        <v>260</v>
      </c>
      <c r="N48" s="2"/>
      <c r="V48" s="74"/>
    </row>
    <row r="49" spans="1:22" ht="13.8" thickBot="1">
      <c r="A49" s="162"/>
      <c r="B49" s="11"/>
      <c r="C49" s="11"/>
      <c r="D49" s="12"/>
      <c r="E49" s="13" t="s">
        <v>4</v>
      </c>
      <c r="F49" s="14"/>
      <c r="G49" s="149"/>
      <c r="H49" s="150"/>
      <c r="I49" s="151"/>
      <c r="J49" s="15" t="s">
        <v>0</v>
      </c>
      <c r="K49" s="16"/>
      <c r="L49" s="16"/>
      <c r="M49" s="17"/>
      <c r="N49" s="2"/>
      <c r="V49" s="74"/>
    </row>
    <row r="50" spans="1:22" ht="21.6" thickTop="1" thickBot="1">
      <c r="A50" s="160">
        <f t="shared" ref="A50" si="5">A46+1</f>
        <v>9</v>
      </c>
      <c r="B50" s="60" t="s">
        <v>324</v>
      </c>
      <c r="C50" s="60" t="s">
        <v>326</v>
      </c>
      <c r="D50" s="60" t="s">
        <v>24</v>
      </c>
      <c r="E50" s="141" t="s">
        <v>328</v>
      </c>
      <c r="F50" s="141"/>
      <c r="G50" s="141" t="s">
        <v>319</v>
      </c>
      <c r="H50" s="142"/>
      <c r="I50" s="66"/>
      <c r="J50" s="63" t="s">
        <v>2</v>
      </c>
      <c r="K50" s="64"/>
      <c r="L50" s="64"/>
      <c r="M50" s="65"/>
      <c r="N50" s="2"/>
      <c r="V50" s="74"/>
    </row>
    <row r="51" spans="1:22" ht="41.4" thickBot="1">
      <c r="A51" s="161"/>
      <c r="B51" s="10" t="s">
        <v>413</v>
      </c>
      <c r="C51" s="10" t="s">
        <v>415</v>
      </c>
      <c r="D51" s="4">
        <v>45378</v>
      </c>
      <c r="E51" s="10"/>
      <c r="F51" s="10" t="s">
        <v>417</v>
      </c>
      <c r="G51" s="138" t="s">
        <v>418</v>
      </c>
      <c r="H51" s="139"/>
      <c r="I51" s="140"/>
      <c r="J51" s="61" t="s">
        <v>380</v>
      </c>
      <c r="K51" s="61"/>
      <c r="L51" s="61" t="s">
        <v>3</v>
      </c>
      <c r="M51" s="98">
        <v>300</v>
      </c>
      <c r="N51" s="2"/>
      <c r="V51" s="74"/>
    </row>
    <row r="52" spans="1:22" ht="21" thickBot="1">
      <c r="A52" s="161"/>
      <c r="B52" s="44" t="s">
        <v>325</v>
      </c>
      <c r="C52" s="44" t="s">
        <v>327</v>
      </c>
      <c r="D52" s="44" t="s">
        <v>23</v>
      </c>
      <c r="E52" s="163" t="s">
        <v>329</v>
      </c>
      <c r="F52" s="163"/>
      <c r="G52" s="135"/>
      <c r="H52" s="136"/>
      <c r="I52" s="137"/>
      <c r="J52" s="15" t="s">
        <v>18</v>
      </c>
      <c r="K52" s="16"/>
      <c r="L52" s="16" t="s">
        <v>3</v>
      </c>
      <c r="M52" s="97">
        <v>450</v>
      </c>
      <c r="N52" s="2"/>
      <c r="V52" s="74"/>
    </row>
    <row r="53" spans="1:22" ht="31.2" thickBot="1">
      <c r="A53" s="162"/>
      <c r="B53" s="11" t="s">
        <v>414</v>
      </c>
      <c r="C53" s="11" t="s">
        <v>418</v>
      </c>
      <c r="D53" s="94">
        <v>45379</v>
      </c>
      <c r="E53" s="13" t="s">
        <v>4</v>
      </c>
      <c r="F53" s="14" t="s">
        <v>416</v>
      </c>
      <c r="G53" s="149"/>
      <c r="H53" s="150"/>
      <c r="I53" s="151"/>
      <c r="J53" s="15" t="s">
        <v>0</v>
      </c>
      <c r="K53" s="16"/>
      <c r="L53" s="16"/>
      <c r="M53" s="17"/>
      <c r="N53" s="2"/>
      <c r="V53" s="74"/>
    </row>
    <row r="54" spans="1:22" ht="21.6" thickTop="1" thickBot="1">
      <c r="A54" s="160">
        <f t="shared" ref="A54" si="6">A50+1</f>
        <v>10</v>
      </c>
      <c r="B54" s="60" t="s">
        <v>324</v>
      </c>
      <c r="C54" s="60" t="s">
        <v>326</v>
      </c>
      <c r="D54" s="60" t="s">
        <v>24</v>
      </c>
      <c r="E54" s="141" t="s">
        <v>328</v>
      </c>
      <c r="F54" s="141"/>
      <c r="G54" s="141" t="s">
        <v>319</v>
      </c>
      <c r="H54" s="142"/>
      <c r="I54" s="66"/>
      <c r="J54" s="63" t="s">
        <v>2</v>
      </c>
      <c r="K54" s="64"/>
      <c r="L54" s="64"/>
      <c r="M54" s="65"/>
      <c r="N54" s="2"/>
      <c r="V54" s="74"/>
    </row>
    <row r="55" spans="1:22" ht="41.4" thickBot="1">
      <c r="A55" s="161"/>
      <c r="B55" s="10" t="s">
        <v>419</v>
      </c>
      <c r="C55" s="10" t="s">
        <v>420</v>
      </c>
      <c r="D55" s="4">
        <v>45374</v>
      </c>
      <c r="E55" s="10"/>
      <c r="F55" s="10" t="s">
        <v>389</v>
      </c>
      <c r="G55" s="138" t="s">
        <v>386</v>
      </c>
      <c r="H55" s="139"/>
      <c r="I55" s="140"/>
      <c r="J55" s="61" t="s">
        <v>380</v>
      </c>
      <c r="K55" s="61"/>
      <c r="L55" s="61" t="s">
        <v>3</v>
      </c>
      <c r="M55" s="98">
        <v>100</v>
      </c>
      <c r="N55" s="2"/>
      <c r="P55" s="1"/>
      <c r="V55" s="74"/>
    </row>
    <row r="56" spans="1:22" ht="21" thickBot="1">
      <c r="A56" s="161"/>
      <c r="B56" s="44" t="s">
        <v>325</v>
      </c>
      <c r="C56" s="44" t="s">
        <v>327</v>
      </c>
      <c r="D56" s="44" t="s">
        <v>23</v>
      </c>
      <c r="E56" s="163" t="s">
        <v>329</v>
      </c>
      <c r="F56" s="163"/>
      <c r="G56" s="135"/>
      <c r="H56" s="136"/>
      <c r="I56" s="137"/>
      <c r="J56" s="15" t="s">
        <v>18</v>
      </c>
      <c r="K56" s="16"/>
      <c r="L56" s="16" t="s">
        <v>3</v>
      </c>
      <c r="M56" s="97">
        <v>438.62</v>
      </c>
      <c r="N56" s="2"/>
      <c r="V56" s="74"/>
    </row>
    <row r="57" spans="1:22" s="1" customFormat="1" ht="31.2" thickBot="1">
      <c r="A57" s="162"/>
      <c r="B57" s="11" t="s">
        <v>383</v>
      </c>
      <c r="C57" s="11" t="s">
        <v>386</v>
      </c>
      <c r="D57" s="94">
        <v>45379</v>
      </c>
      <c r="E57" s="13" t="s">
        <v>4</v>
      </c>
      <c r="F57" s="14" t="s">
        <v>421</v>
      </c>
      <c r="G57" s="149"/>
      <c r="H57" s="150"/>
      <c r="I57" s="151"/>
      <c r="J57" s="15" t="s">
        <v>0</v>
      </c>
      <c r="K57" s="16"/>
      <c r="L57" s="16"/>
      <c r="M57" s="17"/>
      <c r="N57" s="3"/>
      <c r="P57"/>
      <c r="Q57"/>
      <c r="V57" s="74"/>
    </row>
    <row r="58" spans="1:22" ht="21.6" thickTop="1" thickBot="1">
      <c r="A58" s="160">
        <f t="shared" ref="A58" si="7">A54+1</f>
        <v>11</v>
      </c>
      <c r="B58" s="60" t="s">
        <v>324</v>
      </c>
      <c r="C58" s="60" t="s">
        <v>326</v>
      </c>
      <c r="D58" s="60" t="s">
        <v>24</v>
      </c>
      <c r="E58" s="141" t="s">
        <v>328</v>
      </c>
      <c r="F58" s="141"/>
      <c r="G58" s="141" t="s">
        <v>319</v>
      </c>
      <c r="H58" s="142"/>
      <c r="I58" s="66"/>
      <c r="J58" s="63" t="s">
        <v>2</v>
      </c>
      <c r="K58" s="64"/>
      <c r="L58" s="64"/>
      <c r="M58" s="65"/>
      <c r="N58" s="2"/>
      <c r="V58" s="74"/>
    </row>
    <row r="59" spans="1:22" ht="21" thickBot="1">
      <c r="A59" s="161"/>
      <c r="B59" s="10" t="s">
        <v>423</v>
      </c>
      <c r="C59" s="10" t="s">
        <v>581</v>
      </c>
      <c r="D59" s="4">
        <v>45209</v>
      </c>
      <c r="E59" s="10"/>
      <c r="F59" s="10" t="s">
        <v>376</v>
      </c>
      <c r="G59" s="138" t="s">
        <v>379</v>
      </c>
      <c r="H59" s="139"/>
      <c r="I59" s="140"/>
      <c r="J59" s="61" t="s">
        <v>380</v>
      </c>
      <c r="K59" s="61"/>
      <c r="L59" s="61" t="s">
        <v>3</v>
      </c>
      <c r="M59" s="98">
        <v>1854</v>
      </c>
      <c r="N59" s="2"/>
      <c r="V59" s="74"/>
    </row>
    <row r="60" spans="1:22" ht="21" thickBot="1">
      <c r="A60" s="161"/>
      <c r="B60" s="44" t="s">
        <v>325</v>
      </c>
      <c r="C60" s="44" t="s">
        <v>327</v>
      </c>
      <c r="D60" s="44" t="s">
        <v>23</v>
      </c>
      <c r="E60" s="163" t="s">
        <v>329</v>
      </c>
      <c r="F60" s="163"/>
      <c r="G60" s="135"/>
      <c r="H60" s="136"/>
      <c r="I60" s="137"/>
      <c r="J60" s="15" t="s">
        <v>18</v>
      </c>
      <c r="K60" s="16"/>
      <c r="L60" s="16" t="s">
        <v>3</v>
      </c>
      <c r="M60" s="97">
        <v>540</v>
      </c>
      <c r="N60" s="2"/>
      <c r="V60" s="74"/>
    </row>
    <row r="61" spans="1:22" ht="21" thickBot="1">
      <c r="A61" s="162"/>
      <c r="B61" s="11" t="s">
        <v>422</v>
      </c>
      <c r="C61" s="11" t="s">
        <v>378</v>
      </c>
      <c r="D61" s="94">
        <v>45214</v>
      </c>
      <c r="E61" s="13" t="s">
        <v>4</v>
      </c>
      <c r="F61" s="14" t="s">
        <v>424</v>
      </c>
      <c r="G61" s="149"/>
      <c r="H61" s="150"/>
      <c r="I61" s="151"/>
      <c r="J61" s="15" t="s">
        <v>381</v>
      </c>
      <c r="K61" s="16"/>
      <c r="L61" s="16" t="s">
        <v>3</v>
      </c>
      <c r="M61" s="97">
        <v>775</v>
      </c>
      <c r="N61" s="2"/>
      <c r="V61" s="74"/>
    </row>
    <row r="62" spans="1:22" ht="21.6" thickTop="1" thickBot="1">
      <c r="A62" s="160">
        <f t="shared" ref="A62" si="8">A58+1</f>
        <v>12</v>
      </c>
      <c r="B62" s="60" t="s">
        <v>324</v>
      </c>
      <c r="C62" s="60" t="s">
        <v>326</v>
      </c>
      <c r="D62" s="60" t="s">
        <v>24</v>
      </c>
      <c r="E62" s="141" t="s">
        <v>328</v>
      </c>
      <c r="F62" s="141"/>
      <c r="G62" s="141" t="s">
        <v>319</v>
      </c>
      <c r="H62" s="142"/>
      <c r="I62" s="66"/>
      <c r="J62" s="63" t="s">
        <v>2</v>
      </c>
      <c r="K62" s="64"/>
      <c r="L62" s="64"/>
      <c r="M62" s="65"/>
      <c r="N62" s="2"/>
      <c r="V62" s="74"/>
    </row>
    <row r="63" spans="1:22" ht="21" thickBot="1">
      <c r="A63" s="161"/>
      <c r="B63" s="10" t="s">
        <v>425</v>
      </c>
      <c r="C63" s="10" t="s">
        <v>427</v>
      </c>
      <c r="D63" s="4">
        <v>45323</v>
      </c>
      <c r="E63" s="10"/>
      <c r="F63" s="10" t="s">
        <v>428</v>
      </c>
      <c r="G63" s="138" t="s">
        <v>430</v>
      </c>
      <c r="H63" s="139"/>
      <c r="I63" s="140"/>
      <c r="J63" s="61" t="s">
        <v>380</v>
      </c>
      <c r="K63" s="61"/>
      <c r="L63" s="61" t="s">
        <v>3</v>
      </c>
      <c r="M63" s="98">
        <v>470</v>
      </c>
      <c r="N63" s="2"/>
      <c r="V63" s="74"/>
    </row>
    <row r="64" spans="1:22" ht="21" thickBot="1">
      <c r="A64" s="161"/>
      <c r="B64" s="44" t="s">
        <v>325</v>
      </c>
      <c r="C64" s="44" t="s">
        <v>327</v>
      </c>
      <c r="D64" s="44" t="s">
        <v>23</v>
      </c>
      <c r="E64" s="163" t="s">
        <v>329</v>
      </c>
      <c r="F64" s="163"/>
      <c r="G64" s="135"/>
      <c r="H64" s="136"/>
      <c r="I64" s="137"/>
      <c r="J64" s="15" t="s">
        <v>5</v>
      </c>
      <c r="K64" s="16"/>
      <c r="L64" s="16" t="s">
        <v>3</v>
      </c>
      <c r="M64" s="97">
        <v>42</v>
      </c>
      <c r="N64" s="2"/>
      <c r="V64" s="74"/>
    </row>
    <row r="65" spans="1:22" ht="21" thickBot="1">
      <c r="A65" s="162"/>
      <c r="B65" s="11" t="s">
        <v>426</v>
      </c>
      <c r="C65" s="11" t="s">
        <v>430</v>
      </c>
      <c r="D65" s="94">
        <v>45327</v>
      </c>
      <c r="E65" s="13" t="s">
        <v>4</v>
      </c>
      <c r="F65" s="14" t="s">
        <v>429</v>
      </c>
      <c r="G65" s="149"/>
      <c r="H65" s="150"/>
      <c r="I65" s="151"/>
      <c r="J65" s="15" t="s">
        <v>18</v>
      </c>
      <c r="K65" s="16" t="s">
        <v>3</v>
      </c>
      <c r="L65" s="16"/>
      <c r="M65" s="97">
        <v>646.70000000000005</v>
      </c>
      <c r="N65" s="2"/>
      <c r="V65" s="74"/>
    </row>
    <row r="66" spans="1:22" ht="21.6" thickTop="1" thickBot="1">
      <c r="A66" s="160">
        <f t="shared" ref="A66" si="9">A62+1</f>
        <v>13</v>
      </c>
      <c r="B66" s="60" t="s">
        <v>324</v>
      </c>
      <c r="C66" s="60" t="s">
        <v>326</v>
      </c>
      <c r="D66" s="60" t="s">
        <v>24</v>
      </c>
      <c r="E66" s="141" t="s">
        <v>328</v>
      </c>
      <c r="F66" s="141"/>
      <c r="G66" s="141" t="s">
        <v>319</v>
      </c>
      <c r="H66" s="142"/>
      <c r="I66" s="66"/>
      <c r="J66" s="63" t="s">
        <v>2</v>
      </c>
      <c r="K66" s="64"/>
      <c r="L66" s="64"/>
      <c r="M66" s="65"/>
      <c r="N66" s="2"/>
      <c r="V66" s="74"/>
    </row>
    <row r="67" spans="1:22" ht="21" thickBot="1">
      <c r="A67" s="161"/>
      <c r="B67" s="10" t="s">
        <v>431</v>
      </c>
      <c r="C67" s="10"/>
      <c r="D67" s="4"/>
      <c r="E67" s="10"/>
      <c r="F67" s="10"/>
      <c r="G67" s="138"/>
      <c r="H67" s="139"/>
      <c r="I67" s="140"/>
      <c r="J67" s="61" t="s">
        <v>412</v>
      </c>
      <c r="K67" s="61" t="s">
        <v>3</v>
      </c>
      <c r="L67" s="61"/>
      <c r="M67" s="98">
        <v>217.77</v>
      </c>
      <c r="N67" s="2"/>
      <c r="V67" s="74"/>
    </row>
    <row r="68" spans="1:22" ht="21" thickBot="1">
      <c r="A68" s="161"/>
      <c r="B68" s="44" t="s">
        <v>325</v>
      </c>
      <c r="C68" s="44" t="s">
        <v>327</v>
      </c>
      <c r="D68" s="44" t="s">
        <v>23</v>
      </c>
      <c r="E68" s="163" t="s">
        <v>329</v>
      </c>
      <c r="F68" s="163"/>
      <c r="G68" s="135"/>
      <c r="H68" s="136"/>
      <c r="I68" s="137"/>
      <c r="J68" s="15" t="s">
        <v>1</v>
      </c>
      <c r="K68" s="16"/>
      <c r="L68" s="16"/>
      <c r="M68" s="17"/>
      <c r="N68" s="2"/>
      <c r="V68" s="74"/>
    </row>
    <row r="69" spans="1:22" ht="13.8" thickBot="1">
      <c r="A69" s="162"/>
      <c r="B69" s="11"/>
      <c r="C69" s="11"/>
      <c r="D69" s="12"/>
      <c r="E69" s="13" t="s">
        <v>4</v>
      </c>
      <c r="F69" s="14"/>
      <c r="G69" s="149"/>
      <c r="H69" s="150"/>
      <c r="I69" s="151"/>
      <c r="J69" s="15" t="s">
        <v>0</v>
      </c>
      <c r="K69" s="16"/>
      <c r="L69" s="16"/>
      <c r="M69" s="17"/>
      <c r="N69" s="2"/>
      <c r="V69" s="74"/>
    </row>
    <row r="70" spans="1:22" ht="21.6" thickTop="1" thickBot="1">
      <c r="A70" s="160">
        <f t="shared" ref="A70" si="10">A66+1</f>
        <v>14</v>
      </c>
      <c r="B70" s="60" t="s">
        <v>324</v>
      </c>
      <c r="C70" s="60" t="s">
        <v>326</v>
      </c>
      <c r="D70" s="60" t="s">
        <v>24</v>
      </c>
      <c r="E70" s="141" t="s">
        <v>328</v>
      </c>
      <c r="F70" s="141"/>
      <c r="G70" s="141" t="s">
        <v>319</v>
      </c>
      <c r="H70" s="142"/>
      <c r="I70" s="66"/>
      <c r="J70" s="63" t="s">
        <v>2</v>
      </c>
      <c r="K70" s="64"/>
      <c r="L70" s="64"/>
      <c r="M70" s="65"/>
      <c r="N70" s="2"/>
      <c r="V70" s="74"/>
    </row>
    <row r="71" spans="1:22" ht="31.2" thickBot="1">
      <c r="A71" s="161"/>
      <c r="B71" s="10" t="s">
        <v>432</v>
      </c>
      <c r="C71" s="10" t="s">
        <v>434</v>
      </c>
      <c r="D71" s="4">
        <v>45358</v>
      </c>
      <c r="E71" s="10"/>
      <c r="F71" s="10" t="s">
        <v>408</v>
      </c>
      <c r="G71" s="138" t="s">
        <v>379</v>
      </c>
      <c r="H71" s="139"/>
      <c r="I71" s="140"/>
      <c r="J71" s="61" t="s">
        <v>380</v>
      </c>
      <c r="K71" s="61"/>
      <c r="L71" s="61" t="s">
        <v>3</v>
      </c>
      <c r="M71" s="98">
        <v>1475</v>
      </c>
      <c r="N71" s="2"/>
      <c r="V71" s="75"/>
    </row>
    <row r="72" spans="1:22" ht="21" thickBot="1">
      <c r="A72" s="161"/>
      <c r="B72" s="44" t="s">
        <v>325</v>
      </c>
      <c r="C72" s="44" t="s">
        <v>327</v>
      </c>
      <c r="D72" s="44" t="s">
        <v>23</v>
      </c>
      <c r="E72" s="163" t="s">
        <v>329</v>
      </c>
      <c r="F72" s="163"/>
      <c r="G72" s="135"/>
      <c r="H72" s="136"/>
      <c r="I72" s="137"/>
      <c r="J72" s="15" t="s">
        <v>18</v>
      </c>
      <c r="K72" s="16"/>
      <c r="L72" s="16" t="s">
        <v>3</v>
      </c>
      <c r="M72" s="97">
        <v>700</v>
      </c>
      <c r="N72" s="2"/>
      <c r="V72" s="74"/>
    </row>
    <row r="73" spans="1:22" ht="21" thickBot="1">
      <c r="A73" s="162"/>
      <c r="B73" s="11" t="s">
        <v>433</v>
      </c>
      <c r="C73" s="11" t="s">
        <v>436</v>
      </c>
      <c r="D73" s="94">
        <v>45363</v>
      </c>
      <c r="E73" s="13" t="s">
        <v>4</v>
      </c>
      <c r="F73" s="14" t="s">
        <v>435</v>
      </c>
      <c r="G73" s="149"/>
      <c r="H73" s="150"/>
      <c r="I73" s="151"/>
      <c r="J73" s="15" t="s">
        <v>381</v>
      </c>
      <c r="K73" s="16"/>
      <c r="L73" s="16" t="s">
        <v>3</v>
      </c>
      <c r="M73" s="97">
        <v>980</v>
      </c>
      <c r="N73" s="2"/>
      <c r="V73" s="74"/>
    </row>
    <row r="74" spans="1:22" ht="21.6" thickTop="1" thickBot="1">
      <c r="A74" s="160">
        <f t="shared" ref="A74" si="11">A70+1</f>
        <v>15</v>
      </c>
      <c r="B74" s="60" t="s">
        <v>324</v>
      </c>
      <c r="C74" s="60" t="s">
        <v>326</v>
      </c>
      <c r="D74" s="60" t="s">
        <v>24</v>
      </c>
      <c r="E74" s="141" t="s">
        <v>328</v>
      </c>
      <c r="F74" s="141"/>
      <c r="G74" s="141" t="s">
        <v>319</v>
      </c>
      <c r="H74" s="142"/>
      <c r="I74" s="66"/>
      <c r="J74" s="63" t="s">
        <v>2</v>
      </c>
      <c r="K74" s="64"/>
      <c r="L74" s="64"/>
      <c r="M74" s="65"/>
      <c r="N74" s="2"/>
      <c r="V74" s="74"/>
    </row>
    <row r="75" spans="1:22" ht="21" thickBot="1">
      <c r="A75" s="161"/>
      <c r="B75" s="10" t="s">
        <v>437</v>
      </c>
      <c r="C75" s="10"/>
      <c r="D75" s="4"/>
      <c r="E75" s="10"/>
      <c r="F75" s="10"/>
      <c r="G75" s="138"/>
      <c r="H75" s="139"/>
      <c r="I75" s="140"/>
      <c r="J75" s="61" t="s">
        <v>5</v>
      </c>
      <c r="K75" s="61" t="s">
        <v>3</v>
      </c>
      <c r="L75" s="61"/>
      <c r="M75" s="98">
        <v>407</v>
      </c>
      <c r="N75" s="2"/>
      <c r="V75" s="74"/>
    </row>
    <row r="76" spans="1:22" ht="21" thickBot="1">
      <c r="A76" s="161"/>
      <c r="B76" s="44" t="s">
        <v>325</v>
      </c>
      <c r="C76" s="44" t="s">
        <v>327</v>
      </c>
      <c r="D76" s="44" t="s">
        <v>23</v>
      </c>
      <c r="E76" s="163" t="s">
        <v>329</v>
      </c>
      <c r="F76" s="163"/>
      <c r="G76" s="135"/>
      <c r="H76" s="136"/>
      <c r="I76" s="137"/>
      <c r="J76" s="15" t="s">
        <v>412</v>
      </c>
      <c r="K76" s="16" t="s">
        <v>3</v>
      </c>
      <c r="L76" s="16"/>
      <c r="M76" s="97">
        <v>105.69</v>
      </c>
      <c r="N76" s="2"/>
      <c r="V76" s="74"/>
    </row>
    <row r="77" spans="1:22" ht="13.8" thickBot="1">
      <c r="A77" s="162"/>
      <c r="B77" s="11"/>
      <c r="C77" s="11"/>
      <c r="D77" s="12"/>
      <c r="E77" s="13" t="s">
        <v>4</v>
      </c>
      <c r="F77" s="14"/>
      <c r="G77" s="149"/>
      <c r="H77" s="150"/>
      <c r="I77" s="151"/>
      <c r="J77" s="15" t="s">
        <v>0</v>
      </c>
      <c r="K77" s="16"/>
      <c r="L77" s="16"/>
      <c r="M77" s="17"/>
      <c r="N77" s="2"/>
      <c r="V77" s="74"/>
    </row>
    <row r="78" spans="1:22" ht="21.6" thickTop="1" thickBot="1">
      <c r="A78" s="160">
        <f t="shared" ref="A78" si="12">A74+1</f>
        <v>16</v>
      </c>
      <c r="B78" s="60" t="s">
        <v>324</v>
      </c>
      <c r="C78" s="60" t="s">
        <v>326</v>
      </c>
      <c r="D78" s="60" t="s">
        <v>24</v>
      </c>
      <c r="E78" s="141" t="s">
        <v>328</v>
      </c>
      <c r="F78" s="141"/>
      <c r="G78" s="141" t="s">
        <v>319</v>
      </c>
      <c r="H78" s="142"/>
      <c r="I78" s="66"/>
      <c r="J78" s="63" t="s">
        <v>2</v>
      </c>
      <c r="K78" s="64"/>
      <c r="L78" s="64"/>
      <c r="M78" s="65"/>
      <c r="N78" s="2"/>
      <c r="V78" s="74"/>
    </row>
    <row r="79" spans="1:22" ht="21" thickBot="1">
      <c r="A79" s="161"/>
      <c r="B79" s="10" t="s">
        <v>438</v>
      </c>
      <c r="C79" s="10" t="s">
        <v>575</v>
      </c>
      <c r="D79" s="4">
        <v>45365</v>
      </c>
      <c r="E79" s="10"/>
      <c r="F79" s="10" t="s">
        <v>417</v>
      </c>
      <c r="G79" s="138" t="s">
        <v>441</v>
      </c>
      <c r="H79" s="139"/>
      <c r="I79" s="140"/>
      <c r="J79" s="61" t="s">
        <v>380</v>
      </c>
      <c r="K79" s="61"/>
      <c r="L79" s="61" t="s">
        <v>3</v>
      </c>
      <c r="M79" s="98">
        <v>512</v>
      </c>
      <c r="N79" s="2"/>
      <c r="V79" s="74"/>
    </row>
    <row r="80" spans="1:22" ht="21" thickBot="1">
      <c r="A80" s="161"/>
      <c r="B80" s="44" t="s">
        <v>325</v>
      </c>
      <c r="C80" s="44" t="s">
        <v>327</v>
      </c>
      <c r="D80" s="44" t="s">
        <v>23</v>
      </c>
      <c r="E80" s="163" t="s">
        <v>329</v>
      </c>
      <c r="F80" s="163"/>
      <c r="G80" s="135"/>
      <c r="H80" s="136"/>
      <c r="I80" s="137"/>
      <c r="J80" s="15" t="s">
        <v>18</v>
      </c>
      <c r="K80" s="16"/>
      <c r="L80" s="16" t="s">
        <v>3</v>
      </c>
      <c r="M80" s="97">
        <v>500</v>
      </c>
      <c r="N80" s="2"/>
      <c r="V80" s="74"/>
    </row>
    <row r="81" spans="1:22" ht="21" thickBot="1">
      <c r="A81" s="162"/>
      <c r="B81" s="11" t="s">
        <v>439</v>
      </c>
      <c r="C81" s="11" t="s">
        <v>441</v>
      </c>
      <c r="D81" s="94">
        <v>45366</v>
      </c>
      <c r="E81" s="13" t="s">
        <v>4</v>
      </c>
      <c r="F81" s="14" t="s">
        <v>440</v>
      </c>
      <c r="G81" s="149"/>
      <c r="H81" s="150"/>
      <c r="I81" s="151"/>
      <c r="J81" s="15" t="s">
        <v>381</v>
      </c>
      <c r="K81" s="16"/>
      <c r="L81" s="16" t="s">
        <v>3</v>
      </c>
      <c r="M81" s="97">
        <v>625</v>
      </c>
      <c r="N81" s="2"/>
      <c r="V81" s="74"/>
    </row>
    <row r="82" spans="1:22" ht="21.6" thickTop="1" thickBot="1">
      <c r="A82" s="160">
        <f t="shared" ref="A82" si="13">A78+1</f>
        <v>17</v>
      </c>
      <c r="B82" s="60" t="s">
        <v>324</v>
      </c>
      <c r="C82" s="60" t="s">
        <v>326</v>
      </c>
      <c r="D82" s="60" t="s">
        <v>24</v>
      </c>
      <c r="E82" s="141" t="s">
        <v>328</v>
      </c>
      <c r="F82" s="141"/>
      <c r="G82" s="141" t="s">
        <v>319</v>
      </c>
      <c r="H82" s="142"/>
      <c r="I82" s="66"/>
      <c r="J82" s="63" t="s">
        <v>2</v>
      </c>
      <c r="K82" s="64"/>
      <c r="L82" s="64"/>
      <c r="M82" s="65"/>
      <c r="N82" s="2"/>
      <c r="V82" s="74"/>
    </row>
    <row r="83" spans="1:22" ht="21" thickBot="1">
      <c r="A83" s="161"/>
      <c r="B83" s="10" t="s">
        <v>442</v>
      </c>
      <c r="C83" s="10"/>
      <c r="D83" s="4"/>
      <c r="E83" s="10"/>
      <c r="F83" s="10"/>
      <c r="G83" s="138"/>
      <c r="H83" s="139"/>
      <c r="I83" s="140"/>
      <c r="J83" s="61" t="s">
        <v>5</v>
      </c>
      <c r="K83" s="61" t="s">
        <v>3</v>
      </c>
      <c r="L83" s="61"/>
      <c r="M83" s="98">
        <v>197.5</v>
      </c>
      <c r="N83" s="2"/>
      <c r="V83" s="74"/>
    </row>
    <row r="84" spans="1:22" ht="21" thickBot="1">
      <c r="A84" s="161"/>
      <c r="B84" s="44" t="s">
        <v>325</v>
      </c>
      <c r="C84" s="44" t="s">
        <v>327</v>
      </c>
      <c r="D84" s="44" t="s">
        <v>23</v>
      </c>
      <c r="E84" s="163" t="s">
        <v>329</v>
      </c>
      <c r="F84" s="163"/>
      <c r="G84" s="135"/>
      <c r="H84" s="136"/>
      <c r="I84" s="137"/>
      <c r="J84" s="15" t="s">
        <v>412</v>
      </c>
      <c r="K84" s="16" t="s">
        <v>3</v>
      </c>
      <c r="L84" s="16"/>
      <c r="M84" s="97">
        <v>196</v>
      </c>
      <c r="N84" s="2"/>
      <c r="V84" s="74"/>
    </row>
    <row r="85" spans="1:22" ht="13.8" thickBot="1">
      <c r="A85" s="162"/>
      <c r="B85" s="11"/>
      <c r="C85" s="11"/>
      <c r="D85" s="12"/>
      <c r="E85" s="13" t="s">
        <v>4</v>
      </c>
      <c r="F85" s="14"/>
      <c r="G85" s="149"/>
      <c r="H85" s="150"/>
      <c r="I85" s="151"/>
      <c r="J85" s="15" t="s">
        <v>0</v>
      </c>
      <c r="K85" s="16"/>
      <c r="L85" s="16"/>
      <c r="M85" s="17"/>
      <c r="N85" s="2"/>
      <c r="V85" s="74"/>
    </row>
    <row r="86" spans="1:22" ht="21.6" thickTop="1" thickBot="1">
      <c r="A86" s="160">
        <f t="shared" ref="A86" si="14">A82+1</f>
        <v>18</v>
      </c>
      <c r="B86" s="60" t="s">
        <v>324</v>
      </c>
      <c r="C86" s="60" t="s">
        <v>326</v>
      </c>
      <c r="D86" s="60" t="s">
        <v>24</v>
      </c>
      <c r="E86" s="141" t="s">
        <v>328</v>
      </c>
      <c r="F86" s="141"/>
      <c r="G86" s="141" t="s">
        <v>319</v>
      </c>
      <c r="H86" s="142"/>
      <c r="I86" s="66"/>
      <c r="J86" s="63" t="s">
        <v>2</v>
      </c>
      <c r="K86" s="64"/>
      <c r="L86" s="64"/>
      <c r="M86" s="65"/>
      <c r="N86" s="2"/>
      <c r="V86" s="74"/>
    </row>
    <row r="87" spans="1:22" ht="31.2" thickBot="1">
      <c r="A87" s="161"/>
      <c r="B87" s="10" t="s">
        <v>438</v>
      </c>
      <c r="C87" s="10" t="s">
        <v>576</v>
      </c>
      <c r="D87" s="4">
        <v>45296</v>
      </c>
      <c r="E87" s="10"/>
      <c r="F87" s="10" t="s">
        <v>443</v>
      </c>
      <c r="G87" s="138" t="s">
        <v>445</v>
      </c>
      <c r="H87" s="139"/>
      <c r="I87" s="140"/>
      <c r="J87" s="61" t="s">
        <v>380</v>
      </c>
      <c r="K87" s="61"/>
      <c r="L87" s="61" t="s">
        <v>3</v>
      </c>
      <c r="M87" s="98">
        <v>900</v>
      </c>
      <c r="N87" s="2"/>
      <c r="V87" s="74"/>
    </row>
    <row r="88" spans="1:22" ht="21" thickBot="1">
      <c r="A88" s="161"/>
      <c r="B88" s="44" t="s">
        <v>325</v>
      </c>
      <c r="C88" s="44" t="s">
        <v>327</v>
      </c>
      <c r="D88" s="44" t="s">
        <v>23</v>
      </c>
      <c r="E88" s="163" t="s">
        <v>329</v>
      </c>
      <c r="F88" s="163"/>
      <c r="G88" s="135"/>
      <c r="H88" s="136"/>
      <c r="I88" s="137"/>
      <c r="J88" s="15" t="s">
        <v>18</v>
      </c>
      <c r="K88" s="16"/>
      <c r="L88" s="16" t="s">
        <v>3</v>
      </c>
      <c r="M88" s="97">
        <v>400</v>
      </c>
      <c r="N88" s="2"/>
      <c r="V88" s="74"/>
    </row>
    <row r="89" spans="1:22" ht="21" thickBot="1">
      <c r="A89" s="162"/>
      <c r="B89" s="11" t="s">
        <v>439</v>
      </c>
      <c r="C89" s="11" t="s">
        <v>445</v>
      </c>
      <c r="D89" s="94">
        <v>45298</v>
      </c>
      <c r="E89" s="13" t="s">
        <v>4</v>
      </c>
      <c r="F89" s="14" t="s">
        <v>444</v>
      </c>
      <c r="G89" s="149"/>
      <c r="H89" s="150"/>
      <c r="I89" s="151"/>
      <c r="J89" s="15" t="s">
        <v>5</v>
      </c>
      <c r="K89" s="16" t="s">
        <v>3</v>
      </c>
      <c r="L89" s="16"/>
      <c r="M89" s="97">
        <v>116</v>
      </c>
      <c r="N89" s="2"/>
      <c r="V89" s="74"/>
    </row>
    <row r="90" spans="1:22" ht="21.6" thickTop="1" thickBot="1">
      <c r="A90" s="160">
        <f t="shared" ref="A90" si="15">A86+1</f>
        <v>19</v>
      </c>
      <c r="B90" s="60" t="s">
        <v>324</v>
      </c>
      <c r="C90" s="60" t="s">
        <v>326</v>
      </c>
      <c r="D90" s="60" t="s">
        <v>24</v>
      </c>
      <c r="E90" s="141" t="s">
        <v>328</v>
      </c>
      <c r="F90" s="141"/>
      <c r="G90" s="141" t="s">
        <v>319</v>
      </c>
      <c r="H90" s="142"/>
      <c r="I90" s="66"/>
      <c r="J90" s="63" t="s">
        <v>2</v>
      </c>
      <c r="K90" s="64"/>
      <c r="L90" s="64"/>
      <c r="M90" s="65"/>
      <c r="N90" s="2"/>
      <c r="V90" s="74"/>
    </row>
    <row r="91" spans="1:22" ht="21" thickBot="1">
      <c r="A91" s="161"/>
      <c r="B91" s="10" t="s">
        <v>442</v>
      </c>
      <c r="C91" s="10"/>
      <c r="D91" s="4"/>
      <c r="E91" s="10"/>
      <c r="F91" s="10"/>
      <c r="G91" s="138"/>
      <c r="H91" s="139"/>
      <c r="I91" s="140"/>
      <c r="J91" s="61" t="s">
        <v>412</v>
      </c>
      <c r="K91" s="61" t="s">
        <v>3</v>
      </c>
      <c r="L91" s="61"/>
      <c r="M91" s="98">
        <v>172</v>
      </c>
      <c r="N91" s="2"/>
      <c r="V91" s="74"/>
    </row>
    <row r="92" spans="1:22" ht="21" thickBot="1">
      <c r="A92" s="161"/>
      <c r="B92" s="44" t="s">
        <v>325</v>
      </c>
      <c r="C92" s="44" t="s">
        <v>327</v>
      </c>
      <c r="D92" s="44" t="s">
        <v>23</v>
      </c>
      <c r="E92" s="163" t="s">
        <v>329</v>
      </c>
      <c r="F92" s="163"/>
      <c r="G92" s="135"/>
      <c r="H92" s="136"/>
      <c r="I92" s="137"/>
      <c r="J92" s="15" t="s">
        <v>1</v>
      </c>
      <c r="K92" s="16"/>
      <c r="L92" s="16"/>
      <c r="M92" s="17"/>
      <c r="N92" s="2"/>
      <c r="V92" s="74"/>
    </row>
    <row r="93" spans="1:22" ht="13.8" thickBot="1">
      <c r="A93" s="162"/>
      <c r="B93" s="11"/>
      <c r="C93" s="11"/>
      <c r="D93" s="12"/>
      <c r="E93" s="13" t="s">
        <v>4</v>
      </c>
      <c r="F93" s="14"/>
      <c r="G93" s="149"/>
      <c r="H93" s="150"/>
      <c r="I93" s="151"/>
      <c r="J93" s="15" t="s">
        <v>0</v>
      </c>
      <c r="K93" s="16"/>
      <c r="L93" s="16"/>
      <c r="M93" s="17"/>
      <c r="N93" s="2"/>
      <c r="V93" s="74"/>
    </row>
    <row r="94" spans="1:22" ht="21.6" thickTop="1" thickBot="1">
      <c r="A94" s="160">
        <f t="shared" ref="A94" si="16">A90+1</f>
        <v>20</v>
      </c>
      <c r="B94" s="60" t="s">
        <v>324</v>
      </c>
      <c r="C94" s="60" t="s">
        <v>326</v>
      </c>
      <c r="D94" s="60" t="s">
        <v>24</v>
      </c>
      <c r="E94" s="141" t="s">
        <v>328</v>
      </c>
      <c r="F94" s="141"/>
      <c r="G94" s="141" t="s">
        <v>319</v>
      </c>
      <c r="H94" s="142"/>
      <c r="I94" s="66"/>
      <c r="J94" s="63" t="s">
        <v>2</v>
      </c>
      <c r="K94" s="64"/>
      <c r="L94" s="64"/>
      <c r="M94" s="65"/>
      <c r="N94" s="2"/>
      <c r="V94" s="74"/>
    </row>
    <row r="95" spans="1:22" ht="41.4" thickBot="1">
      <c r="A95" s="161"/>
      <c r="B95" s="10" t="s">
        <v>446</v>
      </c>
      <c r="C95" s="10" t="s">
        <v>384</v>
      </c>
      <c r="D95" s="4">
        <v>45374</v>
      </c>
      <c r="E95" s="10"/>
      <c r="F95" s="10" t="s">
        <v>389</v>
      </c>
      <c r="G95" s="138" t="s">
        <v>386</v>
      </c>
      <c r="H95" s="139"/>
      <c r="I95" s="140"/>
      <c r="J95" s="61" t="s">
        <v>380</v>
      </c>
      <c r="K95" s="61"/>
      <c r="L95" s="61" t="s">
        <v>3</v>
      </c>
      <c r="M95" s="98">
        <v>100</v>
      </c>
      <c r="N95" s="2"/>
      <c r="V95" s="74"/>
    </row>
    <row r="96" spans="1:22" ht="21" thickBot="1">
      <c r="A96" s="161"/>
      <c r="B96" s="44" t="s">
        <v>325</v>
      </c>
      <c r="C96" s="44" t="s">
        <v>327</v>
      </c>
      <c r="D96" s="44" t="s">
        <v>23</v>
      </c>
      <c r="E96" s="163" t="s">
        <v>329</v>
      </c>
      <c r="F96" s="163"/>
      <c r="G96" s="135"/>
      <c r="H96" s="136"/>
      <c r="I96" s="137"/>
      <c r="J96" s="15" t="s">
        <v>18</v>
      </c>
      <c r="K96" s="16"/>
      <c r="L96" s="16" t="s">
        <v>3</v>
      </c>
      <c r="M96" s="97">
        <v>497.2</v>
      </c>
      <c r="N96" s="2"/>
      <c r="V96" s="74"/>
    </row>
    <row r="97" spans="1:22" ht="31.2" thickBot="1">
      <c r="A97" s="162"/>
      <c r="B97" s="11" t="s">
        <v>383</v>
      </c>
      <c r="C97" s="11" t="s">
        <v>386</v>
      </c>
      <c r="D97" s="94">
        <v>45379</v>
      </c>
      <c r="E97" s="13" t="s">
        <v>4</v>
      </c>
      <c r="F97" s="14" t="s">
        <v>388</v>
      </c>
      <c r="G97" s="149"/>
      <c r="H97" s="150"/>
      <c r="I97" s="151"/>
      <c r="J97" s="15" t="s">
        <v>0</v>
      </c>
      <c r="K97" s="16"/>
      <c r="L97" s="16"/>
      <c r="M97" s="17"/>
      <c r="N97" s="2"/>
      <c r="V97" s="74"/>
    </row>
    <row r="98" spans="1:22" ht="21.6" thickTop="1" thickBot="1">
      <c r="A98" s="160">
        <f t="shared" ref="A98" si="17">A94+1</f>
        <v>21</v>
      </c>
      <c r="B98" s="60" t="s">
        <v>324</v>
      </c>
      <c r="C98" s="60" t="s">
        <v>326</v>
      </c>
      <c r="D98" s="60" t="s">
        <v>24</v>
      </c>
      <c r="E98" s="141" t="s">
        <v>328</v>
      </c>
      <c r="F98" s="141"/>
      <c r="G98" s="141" t="s">
        <v>319</v>
      </c>
      <c r="H98" s="142"/>
      <c r="I98" s="66"/>
      <c r="J98" s="63" t="s">
        <v>2</v>
      </c>
      <c r="K98" s="64"/>
      <c r="L98" s="64"/>
      <c r="M98" s="65"/>
      <c r="N98" s="2"/>
      <c r="V98" s="74"/>
    </row>
    <row r="99" spans="1:22" ht="21" thickBot="1">
      <c r="A99" s="161"/>
      <c r="B99" s="10" t="s">
        <v>447</v>
      </c>
      <c r="C99" s="10" t="s">
        <v>449</v>
      </c>
      <c r="D99" s="4">
        <v>45179</v>
      </c>
      <c r="E99" s="10"/>
      <c r="F99" s="10" t="s">
        <v>450</v>
      </c>
      <c r="G99" s="138" t="s">
        <v>452</v>
      </c>
      <c r="H99" s="139"/>
      <c r="I99" s="140"/>
      <c r="J99" s="61" t="s">
        <v>381</v>
      </c>
      <c r="K99" s="61"/>
      <c r="L99" s="61" t="s">
        <v>3</v>
      </c>
      <c r="M99" s="98">
        <v>400</v>
      </c>
      <c r="N99" s="2"/>
      <c r="V99" s="74"/>
    </row>
    <row r="100" spans="1:22" ht="21" thickBot="1">
      <c r="A100" s="161"/>
      <c r="B100" s="44" t="s">
        <v>325</v>
      </c>
      <c r="C100" s="44" t="s">
        <v>327</v>
      </c>
      <c r="D100" s="44" t="s">
        <v>23</v>
      </c>
      <c r="E100" s="163" t="s">
        <v>329</v>
      </c>
      <c r="F100" s="163"/>
      <c r="G100" s="135"/>
      <c r="H100" s="136"/>
      <c r="I100" s="137"/>
      <c r="J100" s="15" t="s">
        <v>380</v>
      </c>
      <c r="K100" s="16" t="s">
        <v>3</v>
      </c>
      <c r="L100" s="16"/>
      <c r="M100" s="97">
        <v>449.54</v>
      </c>
      <c r="N100" s="2"/>
      <c r="V100" s="74"/>
    </row>
    <row r="101" spans="1:22" ht="31.2" thickBot="1">
      <c r="A101" s="162"/>
      <c r="B101" s="11" t="s">
        <v>448</v>
      </c>
      <c r="C101" s="11" t="s">
        <v>452</v>
      </c>
      <c r="D101" s="94">
        <v>45179</v>
      </c>
      <c r="E101" s="13" t="s">
        <v>4</v>
      </c>
      <c r="F101" s="14" t="s">
        <v>451</v>
      </c>
      <c r="G101" s="149"/>
      <c r="H101" s="150"/>
      <c r="I101" s="151"/>
      <c r="J101" s="15" t="s">
        <v>0</v>
      </c>
      <c r="K101" s="16"/>
      <c r="L101" s="16"/>
      <c r="M101" s="17"/>
      <c r="N101" s="2"/>
      <c r="V101" s="74"/>
    </row>
    <row r="102" spans="1:22" ht="21.6" thickTop="1" thickBot="1">
      <c r="A102" s="160">
        <f t="shared" ref="A102" si="18">A98+1</f>
        <v>22</v>
      </c>
      <c r="B102" s="60" t="s">
        <v>324</v>
      </c>
      <c r="C102" s="60" t="s">
        <v>326</v>
      </c>
      <c r="D102" s="60" t="s">
        <v>24</v>
      </c>
      <c r="E102" s="141" t="s">
        <v>328</v>
      </c>
      <c r="F102" s="141"/>
      <c r="G102" s="141" t="s">
        <v>319</v>
      </c>
      <c r="H102" s="142"/>
      <c r="I102" s="66"/>
      <c r="J102" s="63" t="s">
        <v>2</v>
      </c>
      <c r="K102" s="64"/>
      <c r="L102" s="64"/>
      <c r="M102" s="65"/>
      <c r="N102" s="2"/>
      <c r="V102" s="74"/>
    </row>
    <row r="103" spans="1:22" ht="92.4" thickBot="1">
      <c r="A103" s="161"/>
      <c r="B103" s="10" t="s">
        <v>453</v>
      </c>
      <c r="C103" s="10" t="s">
        <v>455</v>
      </c>
      <c r="D103" s="4">
        <v>45358</v>
      </c>
      <c r="E103" s="10"/>
      <c r="F103" s="10" t="s">
        <v>456</v>
      </c>
      <c r="G103" s="138" t="s">
        <v>458</v>
      </c>
      <c r="H103" s="139"/>
      <c r="I103" s="140"/>
      <c r="J103" s="61" t="s">
        <v>380</v>
      </c>
      <c r="K103" s="61"/>
      <c r="L103" s="61" t="s">
        <v>3</v>
      </c>
      <c r="M103" s="98">
        <v>774</v>
      </c>
      <c r="N103" s="2"/>
      <c r="V103" s="74"/>
    </row>
    <row r="104" spans="1:22" ht="21" thickBot="1">
      <c r="A104" s="161"/>
      <c r="B104" s="44" t="s">
        <v>325</v>
      </c>
      <c r="C104" s="44" t="s">
        <v>327</v>
      </c>
      <c r="D104" s="44" t="s">
        <v>23</v>
      </c>
      <c r="E104" s="163" t="s">
        <v>329</v>
      </c>
      <c r="F104" s="163"/>
      <c r="G104" s="135"/>
      <c r="H104" s="136"/>
      <c r="I104" s="137"/>
      <c r="J104" s="15" t="s">
        <v>18</v>
      </c>
      <c r="K104" s="16"/>
      <c r="L104" s="16" t="s">
        <v>3</v>
      </c>
      <c r="M104" s="97">
        <v>705.98</v>
      </c>
      <c r="N104" s="2"/>
      <c r="V104" s="74"/>
    </row>
    <row r="105" spans="1:22" ht="41.4" thickBot="1">
      <c r="A105" s="162"/>
      <c r="B105" s="11" t="s">
        <v>454</v>
      </c>
      <c r="C105" s="11" t="s">
        <v>458</v>
      </c>
      <c r="D105" s="94">
        <v>45361</v>
      </c>
      <c r="E105" s="13" t="s">
        <v>4</v>
      </c>
      <c r="F105" s="14" t="s">
        <v>457</v>
      </c>
      <c r="G105" s="149"/>
      <c r="H105" s="150"/>
      <c r="I105" s="151"/>
      <c r="J105" s="15" t="s">
        <v>412</v>
      </c>
      <c r="K105" s="16"/>
      <c r="L105" s="16" t="s">
        <v>3</v>
      </c>
      <c r="M105" s="97">
        <v>100</v>
      </c>
      <c r="N105" s="2"/>
      <c r="V105" s="74"/>
    </row>
    <row r="106" spans="1:22" ht="21.6" thickTop="1" thickBot="1">
      <c r="A106" s="160">
        <f t="shared" ref="A106" si="19">A102+1</f>
        <v>23</v>
      </c>
      <c r="B106" s="60" t="s">
        <v>324</v>
      </c>
      <c r="C106" s="60" t="s">
        <v>326</v>
      </c>
      <c r="D106" s="60" t="s">
        <v>24</v>
      </c>
      <c r="E106" s="141" t="s">
        <v>328</v>
      </c>
      <c r="F106" s="141"/>
      <c r="G106" s="141" t="s">
        <v>319</v>
      </c>
      <c r="H106" s="142"/>
      <c r="I106" s="66"/>
      <c r="J106" s="63" t="s">
        <v>2</v>
      </c>
      <c r="K106" s="64"/>
      <c r="L106" s="64"/>
      <c r="M106" s="65"/>
      <c r="N106" s="2"/>
      <c r="V106" s="74"/>
    </row>
    <row r="107" spans="1:22" ht="21" thickBot="1">
      <c r="A107" s="161"/>
      <c r="B107" s="10" t="s">
        <v>459</v>
      </c>
      <c r="C107" s="10"/>
      <c r="D107" s="4"/>
      <c r="E107" s="10"/>
      <c r="F107" s="10"/>
      <c r="G107" s="138"/>
      <c r="H107" s="139"/>
      <c r="I107" s="140"/>
      <c r="J107" s="61" t="s">
        <v>460</v>
      </c>
      <c r="K107" s="61" t="s">
        <v>3</v>
      </c>
      <c r="L107" s="61"/>
      <c r="M107" s="98">
        <v>128</v>
      </c>
      <c r="N107" s="2"/>
      <c r="V107" s="74"/>
    </row>
    <row r="108" spans="1:22" ht="21" thickBot="1">
      <c r="A108" s="161"/>
      <c r="B108" s="44" t="s">
        <v>325</v>
      </c>
      <c r="C108" s="44" t="s">
        <v>327</v>
      </c>
      <c r="D108" s="44" t="s">
        <v>23</v>
      </c>
      <c r="E108" s="163" t="s">
        <v>329</v>
      </c>
      <c r="F108" s="163"/>
      <c r="G108" s="135"/>
      <c r="H108" s="136"/>
      <c r="I108" s="137"/>
      <c r="J108" s="15" t="s">
        <v>1</v>
      </c>
      <c r="K108" s="16"/>
      <c r="L108" s="16"/>
      <c r="M108" s="17"/>
      <c r="N108" s="2"/>
      <c r="V108" s="74"/>
    </row>
    <row r="109" spans="1:22" ht="13.8" thickBot="1">
      <c r="A109" s="162"/>
      <c r="B109" s="11"/>
      <c r="C109" s="11"/>
      <c r="D109" s="12"/>
      <c r="E109" s="13" t="s">
        <v>4</v>
      </c>
      <c r="F109" s="14"/>
      <c r="G109" s="149"/>
      <c r="H109" s="150"/>
      <c r="I109" s="151"/>
      <c r="J109" s="15" t="s">
        <v>0</v>
      </c>
      <c r="K109" s="16"/>
      <c r="L109" s="16"/>
      <c r="M109" s="17"/>
      <c r="N109" s="2"/>
      <c r="V109" s="74"/>
    </row>
    <row r="110" spans="1:22" ht="21.6" thickTop="1" thickBot="1">
      <c r="A110" s="160">
        <f t="shared" ref="A110" si="20">A106+1</f>
        <v>24</v>
      </c>
      <c r="B110" s="60" t="s">
        <v>324</v>
      </c>
      <c r="C110" s="60" t="s">
        <v>326</v>
      </c>
      <c r="D110" s="60" t="s">
        <v>24</v>
      </c>
      <c r="E110" s="141" t="s">
        <v>328</v>
      </c>
      <c r="F110" s="141"/>
      <c r="G110" s="141" t="s">
        <v>319</v>
      </c>
      <c r="H110" s="142"/>
      <c r="I110" s="66"/>
      <c r="J110" s="63" t="s">
        <v>2</v>
      </c>
      <c r="K110" s="64"/>
      <c r="L110" s="64"/>
      <c r="M110" s="65"/>
      <c r="N110" s="2"/>
      <c r="V110" s="74"/>
    </row>
    <row r="111" spans="1:22" ht="31.2" thickBot="1">
      <c r="A111" s="161"/>
      <c r="B111" s="10" t="s">
        <v>461</v>
      </c>
      <c r="C111" s="10" t="s">
        <v>463</v>
      </c>
      <c r="D111" s="4">
        <v>45240</v>
      </c>
      <c r="E111" s="10"/>
      <c r="F111" s="10" t="s">
        <v>464</v>
      </c>
      <c r="G111" s="138" t="s">
        <v>466</v>
      </c>
      <c r="H111" s="139"/>
      <c r="I111" s="140"/>
      <c r="J111" s="15" t="s">
        <v>381</v>
      </c>
      <c r="K111" s="61"/>
      <c r="L111" s="61" t="s">
        <v>3</v>
      </c>
      <c r="M111" s="97">
        <v>649</v>
      </c>
      <c r="N111" s="2"/>
      <c r="V111" s="74"/>
    </row>
    <row r="112" spans="1:22" ht="21" thickBot="1">
      <c r="A112" s="161"/>
      <c r="B112" s="44" t="s">
        <v>325</v>
      </c>
      <c r="C112" s="44" t="s">
        <v>327</v>
      </c>
      <c r="D112" s="44" t="s">
        <v>23</v>
      </c>
      <c r="E112" s="163" t="s">
        <v>329</v>
      </c>
      <c r="F112" s="163"/>
      <c r="G112" s="135"/>
      <c r="H112" s="136"/>
      <c r="I112" s="137"/>
      <c r="J112" s="15" t="s">
        <v>467</v>
      </c>
      <c r="K112" s="16"/>
      <c r="L112" s="16" t="s">
        <v>3</v>
      </c>
      <c r="M112" s="97">
        <v>190</v>
      </c>
      <c r="N112" s="2"/>
      <c r="V112" s="74"/>
    </row>
    <row r="113" spans="1:22" ht="21" thickBot="1">
      <c r="A113" s="162"/>
      <c r="B113" s="11" t="s">
        <v>462</v>
      </c>
      <c r="C113" s="11" t="s">
        <v>466</v>
      </c>
      <c r="D113" s="94">
        <v>45243</v>
      </c>
      <c r="E113" s="13" t="s">
        <v>4</v>
      </c>
      <c r="F113" s="14" t="s">
        <v>465</v>
      </c>
      <c r="G113" s="149"/>
      <c r="H113" s="150"/>
      <c r="I113" s="151"/>
      <c r="J113" s="15"/>
      <c r="K113" s="16"/>
      <c r="L113" s="16"/>
      <c r="M113" s="97"/>
      <c r="N113" s="2"/>
      <c r="V113" s="74"/>
    </row>
    <row r="114" spans="1:22" ht="21.6" thickTop="1" thickBot="1">
      <c r="A114" s="160">
        <f t="shared" ref="A114" si="21">A110+1</f>
        <v>25</v>
      </c>
      <c r="B114" s="60" t="s">
        <v>324</v>
      </c>
      <c r="C114" s="60" t="s">
        <v>326</v>
      </c>
      <c r="D114" s="60" t="s">
        <v>24</v>
      </c>
      <c r="E114" s="141" t="s">
        <v>328</v>
      </c>
      <c r="F114" s="141"/>
      <c r="G114" s="141" t="s">
        <v>319</v>
      </c>
      <c r="H114" s="142"/>
      <c r="I114" s="66"/>
      <c r="J114" s="63" t="s">
        <v>2</v>
      </c>
      <c r="K114" s="64"/>
      <c r="L114" s="64"/>
      <c r="M114" s="65"/>
      <c r="N114" s="2"/>
      <c r="V114" s="74"/>
    </row>
    <row r="115" spans="1:22" ht="51.6" thickBot="1">
      <c r="A115" s="161"/>
      <c r="B115" s="10" t="s">
        <v>468</v>
      </c>
      <c r="C115" s="10" t="s">
        <v>470</v>
      </c>
      <c r="D115" s="4">
        <v>45315</v>
      </c>
      <c r="E115" s="10"/>
      <c r="F115" s="10" t="s">
        <v>471</v>
      </c>
      <c r="G115" s="138" t="s">
        <v>473</v>
      </c>
      <c r="H115" s="139"/>
      <c r="I115" s="140"/>
      <c r="J115" s="61" t="s">
        <v>380</v>
      </c>
      <c r="K115" s="61"/>
      <c r="L115" s="61" t="s">
        <v>3</v>
      </c>
      <c r="M115" s="98">
        <v>226</v>
      </c>
      <c r="N115" s="2"/>
      <c r="V115" s="74"/>
    </row>
    <row r="116" spans="1:22" ht="21" thickBot="1">
      <c r="A116" s="161"/>
      <c r="B116" s="44" t="s">
        <v>325</v>
      </c>
      <c r="C116" s="44" t="s">
        <v>327</v>
      </c>
      <c r="D116" s="44" t="s">
        <v>23</v>
      </c>
      <c r="E116" s="163" t="s">
        <v>329</v>
      </c>
      <c r="F116" s="163"/>
      <c r="G116" s="135"/>
      <c r="H116" s="136"/>
      <c r="I116" s="137"/>
      <c r="J116" s="15" t="s">
        <v>18</v>
      </c>
      <c r="K116" s="16" t="s">
        <v>3</v>
      </c>
      <c r="L116" s="16"/>
      <c r="M116" s="97">
        <v>376.58</v>
      </c>
      <c r="N116" s="2"/>
      <c r="V116" s="74"/>
    </row>
    <row r="117" spans="1:22" ht="41.4" thickBot="1">
      <c r="A117" s="162"/>
      <c r="B117" s="11" t="s">
        <v>469</v>
      </c>
      <c r="C117" s="11" t="s">
        <v>473</v>
      </c>
      <c r="D117" s="94">
        <v>45315</v>
      </c>
      <c r="E117" s="13" t="s">
        <v>4</v>
      </c>
      <c r="F117" s="14" t="s">
        <v>472</v>
      </c>
      <c r="G117" s="149"/>
      <c r="H117" s="150"/>
      <c r="I117" s="151"/>
      <c r="J117" s="15" t="s">
        <v>0</v>
      </c>
      <c r="K117" s="16"/>
      <c r="L117" s="16"/>
      <c r="M117" s="17"/>
      <c r="N117" s="2"/>
      <c r="V117" s="74"/>
    </row>
    <row r="118" spans="1:22" ht="21.6" thickTop="1" thickBot="1">
      <c r="A118" s="160">
        <f t="shared" ref="A118" si="22">A114+1</f>
        <v>26</v>
      </c>
      <c r="B118" s="60" t="s">
        <v>324</v>
      </c>
      <c r="C118" s="60" t="s">
        <v>326</v>
      </c>
      <c r="D118" s="60" t="s">
        <v>24</v>
      </c>
      <c r="E118" s="141" t="s">
        <v>328</v>
      </c>
      <c r="F118" s="141"/>
      <c r="G118" s="141" t="s">
        <v>319</v>
      </c>
      <c r="H118" s="142"/>
      <c r="I118" s="66"/>
      <c r="J118" s="63" t="s">
        <v>2</v>
      </c>
      <c r="K118" s="64"/>
      <c r="L118" s="64"/>
      <c r="M118" s="65"/>
      <c r="N118" s="2"/>
      <c r="V118" s="74"/>
    </row>
    <row r="119" spans="1:22" ht="41.4" thickBot="1">
      <c r="A119" s="161"/>
      <c r="B119" s="10" t="s">
        <v>474</v>
      </c>
      <c r="C119" s="10" t="s">
        <v>384</v>
      </c>
      <c r="D119" s="4">
        <v>45374</v>
      </c>
      <c r="E119" s="10"/>
      <c r="F119" s="10" t="s">
        <v>389</v>
      </c>
      <c r="G119" s="138" t="s">
        <v>386</v>
      </c>
      <c r="H119" s="139"/>
      <c r="I119" s="140"/>
      <c r="J119" s="61" t="s">
        <v>380</v>
      </c>
      <c r="K119" s="61"/>
      <c r="L119" s="61" t="s">
        <v>3</v>
      </c>
      <c r="M119" s="98">
        <v>200</v>
      </c>
      <c r="N119" s="2"/>
      <c r="V119" s="74"/>
    </row>
    <row r="120" spans="1:22" ht="21" thickBot="1">
      <c r="A120" s="161"/>
      <c r="B120" s="44" t="s">
        <v>325</v>
      </c>
      <c r="C120" s="44" t="s">
        <v>327</v>
      </c>
      <c r="D120" s="44" t="s">
        <v>23</v>
      </c>
      <c r="E120" s="163" t="s">
        <v>329</v>
      </c>
      <c r="F120" s="163"/>
      <c r="G120" s="135"/>
      <c r="H120" s="136"/>
      <c r="I120" s="137"/>
      <c r="J120" s="15" t="s">
        <v>18</v>
      </c>
      <c r="K120" s="16"/>
      <c r="L120" s="16" t="s">
        <v>3</v>
      </c>
      <c r="M120" s="97">
        <v>852.2</v>
      </c>
      <c r="N120" s="2"/>
      <c r="V120" s="74"/>
    </row>
    <row r="121" spans="1:22" ht="31.2" thickBot="1">
      <c r="A121" s="162"/>
      <c r="B121" s="11" t="s">
        <v>383</v>
      </c>
      <c r="C121" s="11" t="s">
        <v>386</v>
      </c>
      <c r="D121" s="94">
        <v>45379</v>
      </c>
      <c r="E121" s="13" t="s">
        <v>4</v>
      </c>
      <c r="F121" s="14" t="s">
        <v>421</v>
      </c>
      <c r="G121" s="149"/>
      <c r="H121" s="150"/>
      <c r="I121" s="151"/>
      <c r="J121" s="15" t="s">
        <v>0</v>
      </c>
      <c r="K121" s="16"/>
      <c r="L121" s="16"/>
      <c r="M121" s="17"/>
      <c r="N121" s="2"/>
      <c r="V121" s="74"/>
    </row>
    <row r="122" spans="1:22" ht="21.6" thickTop="1" thickBot="1">
      <c r="A122" s="160">
        <f t="shared" ref="A122" si="23">A118+1</f>
        <v>27</v>
      </c>
      <c r="B122" s="60" t="s">
        <v>324</v>
      </c>
      <c r="C122" s="60" t="s">
        <v>326</v>
      </c>
      <c r="D122" s="60" t="s">
        <v>24</v>
      </c>
      <c r="E122" s="141" t="s">
        <v>328</v>
      </c>
      <c r="F122" s="141"/>
      <c r="G122" s="141" t="s">
        <v>319</v>
      </c>
      <c r="H122" s="142"/>
      <c r="I122" s="66"/>
      <c r="J122" s="63" t="s">
        <v>2</v>
      </c>
      <c r="K122" s="64"/>
      <c r="L122" s="64"/>
      <c r="M122" s="65"/>
      <c r="N122" s="2"/>
      <c r="V122" s="74"/>
    </row>
    <row r="123" spans="1:22" ht="41.4" thickBot="1">
      <c r="A123" s="161"/>
      <c r="B123" s="10" t="s">
        <v>475</v>
      </c>
      <c r="C123" s="10" t="s">
        <v>384</v>
      </c>
      <c r="D123" s="4">
        <v>45374</v>
      </c>
      <c r="E123" s="10"/>
      <c r="F123" s="10" t="s">
        <v>389</v>
      </c>
      <c r="G123" s="138" t="s">
        <v>386</v>
      </c>
      <c r="H123" s="139"/>
      <c r="I123" s="140"/>
      <c r="J123" s="61" t="s">
        <v>380</v>
      </c>
      <c r="K123" s="61"/>
      <c r="L123" s="61" t="s">
        <v>3</v>
      </c>
      <c r="M123" s="98">
        <v>200</v>
      </c>
      <c r="N123" s="2"/>
      <c r="V123" s="74"/>
    </row>
    <row r="124" spans="1:22" ht="21" thickBot="1">
      <c r="A124" s="161"/>
      <c r="B124" s="44" t="s">
        <v>325</v>
      </c>
      <c r="C124" s="44" t="s">
        <v>327</v>
      </c>
      <c r="D124" s="44" t="s">
        <v>23</v>
      </c>
      <c r="E124" s="163" t="s">
        <v>329</v>
      </c>
      <c r="F124" s="163"/>
      <c r="G124" s="135"/>
      <c r="H124" s="136"/>
      <c r="I124" s="137"/>
      <c r="J124" s="15" t="s">
        <v>18</v>
      </c>
      <c r="K124" s="16"/>
      <c r="L124" s="16" t="s">
        <v>3</v>
      </c>
      <c r="M124" s="97">
        <v>373.2</v>
      </c>
      <c r="N124" s="2"/>
      <c r="V124" s="74"/>
    </row>
    <row r="125" spans="1:22" ht="31.2" thickBot="1">
      <c r="A125" s="162"/>
      <c r="B125" s="11" t="s">
        <v>383</v>
      </c>
      <c r="C125" s="11" t="s">
        <v>386</v>
      </c>
      <c r="D125" s="94">
        <v>45379</v>
      </c>
      <c r="E125" s="13" t="s">
        <v>4</v>
      </c>
      <c r="F125" s="14" t="s">
        <v>385</v>
      </c>
      <c r="G125" s="149"/>
      <c r="H125" s="150"/>
      <c r="I125" s="151"/>
      <c r="J125" s="15" t="s">
        <v>0</v>
      </c>
      <c r="K125" s="16"/>
      <c r="L125" s="16"/>
      <c r="M125" s="17"/>
      <c r="N125" s="2"/>
      <c r="V125" s="74"/>
    </row>
    <row r="126" spans="1:22" ht="21.6" thickTop="1" thickBot="1">
      <c r="A126" s="160">
        <f t="shared" ref="A126" si="24">A122+1</f>
        <v>28</v>
      </c>
      <c r="B126" s="60" t="s">
        <v>324</v>
      </c>
      <c r="C126" s="60" t="s">
        <v>326</v>
      </c>
      <c r="D126" s="60" t="s">
        <v>24</v>
      </c>
      <c r="E126" s="141" t="s">
        <v>328</v>
      </c>
      <c r="F126" s="141"/>
      <c r="G126" s="141" t="s">
        <v>319</v>
      </c>
      <c r="H126" s="142"/>
      <c r="I126" s="66"/>
      <c r="J126" s="63" t="s">
        <v>2</v>
      </c>
      <c r="K126" s="64"/>
      <c r="L126" s="64"/>
      <c r="M126" s="65"/>
      <c r="N126" s="2"/>
      <c r="V126" s="74"/>
    </row>
    <row r="127" spans="1:22" ht="51.6" thickBot="1">
      <c r="A127" s="161"/>
      <c r="B127" s="10" t="s">
        <v>476</v>
      </c>
      <c r="C127" s="10" t="s">
        <v>479</v>
      </c>
      <c r="D127" s="4">
        <v>45243</v>
      </c>
      <c r="E127" s="10"/>
      <c r="F127" s="10" t="s">
        <v>464</v>
      </c>
      <c r="G127" s="138" t="s">
        <v>477</v>
      </c>
      <c r="H127" s="139"/>
      <c r="I127" s="140"/>
      <c r="J127" s="61" t="s">
        <v>380</v>
      </c>
      <c r="K127" s="61"/>
      <c r="L127" s="61" t="s">
        <v>3</v>
      </c>
      <c r="M127" s="98">
        <v>900</v>
      </c>
      <c r="N127" s="2"/>
      <c r="V127" s="74"/>
    </row>
    <row r="128" spans="1:22" ht="21" thickBot="1">
      <c r="A128" s="161"/>
      <c r="B128" s="44" t="s">
        <v>325</v>
      </c>
      <c r="C128" s="44" t="s">
        <v>327</v>
      </c>
      <c r="D128" s="44" t="s">
        <v>23</v>
      </c>
      <c r="E128" s="163" t="s">
        <v>329</v>
      </c>
      <c r="F128" s="163"/>
      <c r="G128" s="135"/>
      <c r="H128" s="136"/>
      <c r="I128" s="137"/>
      <c r="J128" s="15" t="s">
        <v>1</v>
      </c>
      <c r="K128" s="16"/>
      <c r="L128" s="16"/>
      <c r="M128" s="17"/>
      <c r="N128" s="2"/>
      <c r="V128" s="74"/>
    </row>
    <row r="129" spans="1:22" ht="31.2" thickBot="1">
      <c r="A129" s="162"/>
      <c r="B129" s="11" t="s">
        <v>478</v>
      </c>
      <c r="C129" s="11" t="s">
        <v>477</v>
      </c>
      <c r="D129" s="94">
        <v>45246</v>
      </c>
      <c r="E129" s="13" t="s">
        <v>4</v>
      </c>
      <c r="F129" s="14" t="s">
        <v>480</v>
      </c>
      <c r="G129" s="149"/>
      <c r="H129" s="150"/>
      <c r="I129" s="151"/>
      <c r="J129" s="15" t="s">
        <v>0</v>
      </c>
      <c r="K129" s="16"/>
      <c r="L129" s="16"/>
      <c r="M129" s="17"/>
      <c r="N129" s="2"/>
      <c r="V129" s="74"/>
    </row>
    <row r="130" spans="1:22" ht="21.6" thickTop="1" thickBot="1">
      <c r="A130" s="160">
        <f t="shared" ref="A130" si="25">A126+1</f>
        <v>29</v>
      </c>
      <c r="B130" s="60" t="s">
        <v>324</v>
      </c>
      <c r="C130" s="60" t="s">
        <v>326</v>
      </c>
      <c r="D130" s="60" t="s">
        <v>24</v>
      </c>
      <c r="E130" s="141" t="s">
        <v>328</v>
      </c>
      <c r="F130" s="141"/>
      <c r="G130" s="141" t="s">
        <v>319</v>
      </c>
      <c r="H130" s="142"/>
      <c r="I130" s="66"/>
      <c r="J130" s="63" t="s">
        <v>2</v>
      </c>
      <c r="K130" s="64"/>
      <c r="L130" s="64"/>
      <c r="M130" s="65"/>
      <c r="N130" s="2"/>
      <c r="V130" s="74"/>
    </row>
    <row r="131" spans="1:22" ht="41.4" thickBot="1">
      <c r="A131" s="161"/>
      <c r="B131" s="10" t="s">
        <v>481</v>
      </c>
      <c r="C131" s="10" t="s">
        <v>384</v>
      </c>
      <c r="D131" s="4">
        <v>45374</v>
      </c>
      <c r="E131" s="10"/>
      <c r="F131" s="10" t="s">
        <v>389</v>
      </c>
      <c r="G131" s="138" t="s">
        <v>386</v>
      </c>
      <c r="H131" s="139"/>
      <c r="I131" s="140"/>
      <c r="J131" s="61" t="s">
        <v>380</v>
      </c>
      <c r="K131" s="61"/>
      <c r="L131" s="61" t="s">
        <v>3</v>
      </c>
      <c r="M131" s="98">
        <v>400</v>
      </c>
      <c r="N131" s="2"/>
      <c r="V131" s="74"/>
    </row>
    <row r="132" spans="1:22" ht="21" thickBot="1">
      <c r="A132" s="161"/>
      <c r="B132" s="44" t="s">
        <v>325</v>
      </c>
      <c r="C132" s="44" t="s">
        <v>327</v>
      </c>
      <c r="D132" s="44" t="s">
        <v>23</v>
      </c>
      <c r="E132" s="163" t="s">
        <v>329</v>
      </c>
      <c r="F132" s="163"/>
      <c r="G132" s="135"/>
      <c r="H132" s="136"/>
      <c r="I132" s="137"/>
      <c r="J132" s="15" t="s">
        <v>18</v>
      </c>
      <c r="K132" s="16"/>
      <c r="L132" s="16" t="s">
        <v>3</v>
      </c>
      <c r="M132" s="97">
        <v>476.4</v>
      </c>
      <c r="N132" s="2"/>
      <c r="V132" s="74"/>
    </row>
    <row r="133" spans="1:22" ht="31.2" thickBot="1">
      <c r="A133" s="162"/>
      <c r="B133" s="11" t="s">
        <v>383</v>
      </c>
      <c r="C133" s="11" t="s">
        <v>386</v>
      </c>
      <c r="D133" s="94">
        <v>45379</v>
      </c>
      <c r="E133" s="13" t="s">
        <v>4</v>
      </c>
      <c r="F133" s="14" t="s">
        <v>385</v>
      </c>
      <c r="G133" s="149"/>
      <c r="H133" s="150"/>
      <c r="I133" s="151"/>
      <c r="J133" s="15" t="s">
        <v>0</v>
      </c>
      <c r="K133" s="16"/>
      <c r="L133" s="16"/>
      <c r="M133" s="17"/>
      <c r="N133" s="2"/>
      <c r="V133" s="74"/>
    </row>
    <row r="134" spans="1:22" ht="21.6" thickTop="1" thickBot="1">
      <c r="A134" s="160">
        <f t="shared" ref="A134" si="26">A130+1</f>
        <v>30</v>
      </c>
      <c r="B134" s="60" t="s">
        <v>324</v>
      </c>
      <c r="C134" s="60" t="s">
        <v>326</v>
      </c>
      <c r="D134" s="60" t="s">
        <v>24</v>
      </c>
      <c r="E134" s="141" t="s">
        <v>328</v>
      </c>
      <c r="F134" s="141"/>
      <c r="G134" s="141" t="s">
        <v>319</v>
      </c>
      <c r="H134" s="142"/>
      <c r="I134" s="66"/>
      <c r="J134" s="63" t="s">
        <v>2</v>
      </c>
      <c r="K134" s="64"/>
      <c r="L134" s="64"/>
      <c r="M134" s="65"/>
      <c r="N134" s="2"/>
      <c r="V134" s="74"/>
    </row>
    <row r="135" spans="1:22" ht="41.4" thickBot="1">
      <c r="A135" s="161"/>
      <c r="B135" s="10" t="s">
        <v>483</v>
      </c>
      <c r="C135" s="10" t="s">
        <v>384</v>
      </c>
      <c r="D135" s="4">
        <v>45374</v>
      </c>
      <c r="E135" s="10"/>
      <c r="F135" s="10" t="s">
        <v>389</v>
      </c>
      <c r="G135" s="138" t="s">
        <v>386</v>
      </c>
      <c r="H135" s="139"/>
      <c r="I135" s="140"/>
      <c r="J135" s="61" t="s">
        <v>380</v>
      </c>
      <c r="K135" s="61"/>
      <c r="L135" s="61" t="s">
        <v>3</v>
      </c>
      <c r="M135" s="98">
        <v>440</v>
      </c>
      <c r="N135" s="2"/>
      <c r="V135" s="74"/>
    </row>
    <row r="136" spans="1:22" ht="21" thickBot="1">
      <c r="A136" s="161"/>
      <c r="B136" s="44" t="s">
        <v>325</v>
      </c>
      <c r="C136" s="44" t="s">
        <v>327</v>
      </c>
      <c r="D136" s="44" t="s">
        <v>23</v>
      </c>
      <c r="E136" s="163" t="s">
        <v>329</v>
      </c>
      <c r="F136" s="163"/>
      <c r="G136" s="135"/>
      <c r="H136" s="136"/>
      <c r="I136" s="137"/>
      <c r="J136" s="15" t="s">
        <v>18</v>
      </c>
      <c r="K136" s="16"/>
      <c r="L136" s="16" t="s">
        <v>3</v>
      </c>
      <c r="M136" s="97">
        <v>321.95999999999998</v>
      </c>
      <c r="N136" s="2"/>
      <c r="V136" s="74"/>
    </row>
    <row r="137" spans="1:22" ht="31.2" thickBot="1">
      <c r="A137" s="162"/>
      <c r="B137" s="11" t="s">
        <v>482</v>
      </c>
      <c r="C137" s="11" t="s">
        <v>386</v>
      </c>
      <c r="D137" s="94">
        <v>45379</v>
      </c>
      <c r="E137" s="13" t="s">
        <v>4</v>
      </c>
      <c r="F137" s="14" t="s">
        <v>385</v>
      </c>
      <c r="G137" s="149"/>
      <c r="H137" s="150"/>
      <c r="I137" s="151"/>
      <c r="J137" s="15" t="s">
        <v>0</v>
      </c>
      <c r="K137" s="16"/>
      <c r="L137" s="16"/>
      <c r="M137" s="17"/>
      <c r="N137" s="2"/>
      <c r="V137" s="74"/>
    </row>
    <row r="138" spans="1:22" ht="21.6" thickTop="1" thickBot="1">
      <c r="A138" s="160">
        <f t="shared" ref="A138" si="27">A134+1</f>
        <v>31</v>
      </c>
      <c r="B138" s="60" t="s">
        <v>324</v>
      </c>
      <c r="C138" s="60" t="s">
        <v>326</v>
      </c>
      <c r="D138" s="60" t="s">
        <v>24</v>
      </c>
      <c r="E138" s="141" t="s">
        <v>328</v>
      </c>
      <c r="F138" s="141"/>
      <c r="G138" s="141" t="s">
        <v>319</v>
      </c>
      <c r="H138" s="142"/>
      <c r="I138" s="66"/>
      <c r="J138" s="63" t="s">
        <v>2</v>
      </c>
      <c r="K138" s="64"/>
      <c r="L138" s="64"/>
      <c r="M138" s="65"/>
      <c r="N138" s="2"/>
      <c r="V138" s="74"/>
    </row>
    <row r="139" spans="1:22" ht="41.4" thickBot="1">
      <c r="A139" s="161"/>
      <c r="B139" s="10" t="s">
        <v>484</v>
      </c>
      <c r="C139" s="10" t="s">
        <v>384</v>
      </c>
      <c r="D139" s="4">
        <v>45374</v>
      </c>
      <c r="E139" s="10"/>
      <c r="F139" s="10" t="s">
        <v>389</v>
      </c>
      <c r="G139" s="138" t="s">
        <v>386</v>
      </c>
      <c r="H139" s="139"/>
      <c r="I139" s="140"/>
      <c r="J139" s="61" t="s">
        <v>380</v>
      </c>
      <c r="K139" s="61"/>
      <c r="L139" s="61" t="s">
        <v>3</v>
      </c>
      <c r="M139" s="98">
        <v>200</v>
      </c>
      <c r="N139" s="2"/>
      <c r="V139" s="74"/>
    </row>
    <row r="140" spans="1:22" ht="21" thickBot="1">
      <c r="A140" s="161"/>
      <c r="B140" s="44" t="s">
        <v>325</v>
      </c>
      <c r="C140" s="44" t="s">
        <v>327</v>
      </c>
      <c r="D140" s="44" t="s">
        <v>23</v>
      </c>
      <c r="E140" s="163" t="s">
        <v>329</v>
      </c>
      <c r="F140" s="163"/>
      <c r="G140" s="135"/>
      <c r="H140" s="136"/>
      <c r="I140" s="137"/>
      <c r="J140" s="15" t="s">
        <v>18</v>
      </c>
      <c r="K140" s="16"/>
      <c r="L140" s="16" t="s">
        <v>3</v>
      </c>
      <c r="M140" s="97">
        <v>507.19</v>
      </c>
      <c r="N140" s="2"/>
      <c r="V140" s="74"/>
    </row>
    <row r="141" spans="1:22" ht="31.2" thickBot="1">
      <c r="A141" s="162"/>
      <c r="B141" s="11" t="s">
        <v>383</v>
      </c>
      <c r="C141" s="11" t="s">
        <v>386</v>
      </c>
      <c r="D141" s="94">
        <v>45379</v>
      </c>
      <c r="E141" s="13" t="s">
        <v>4</v>
      </c>
      <c r="F141" s="14" t="s">
        <v>385</v>
      </c>
      <c r="G141" s="149"/>
      <c r="H141" s="150"/>
      <c r="I141" s="151"/>
      <c r="J141" s="15" t="s">
        <v>0</v>
      </c>
      <c r="K141" s="16"/>
      <c r="L141" s="16"/>
      <c r="M141" s="17"/>
      <c r="N141" s="2"/>
      <c r="V141" s="74"/>
    </row>
    <row r="142" spans="1:22" ht="21.6" thickTop="1" thickBot="1">
      <c r="A142" s="160">
        <f t="shared" ref="A142" si="28">A138+1</f>
        <v>32</v>
      </c>
      <c r="B142" s="60" t="s">
        <v>324</v>
      </c>
      <c r="C142" s="60" t="s">
        <v>326</v>
      </c>
      <c r="D142" s="60" t="s">
        <v>24</v>
      </c>
      <c r="E142" s="141" t="s">
        <v>328</v>
      </c>
      <c r="F142" s="141"/>
      <c r="G142" s="141" t="s">
        <v>319</v>
      </c>
      <c r="H142" s="142"/>
      <c r="I142" s="66"/>
      <c r="J142" s="63" t="s">
        <v>2</v>
      </c>
      <c r="K142" s="64"/>
      <c r="L142" s="64"/>
      <c r="M142" s="65"/>
      <c r="N142" s="2"/>
      <c r="V142" s="74"/>
    </row>
    <row r="143" spans="1:22" ht="31.2" thickBot="1">
      <c r="A143" s="161"/>
      <c r="B143" s="10" t="s">
        <v>485</v>
      </c>
      <c r="C143" s="10" t="s">
        <v>487</v>
      </c>
      <c r="D143" s="4">
        <v>45204</v>
      </c>
      <c r="E143" s="10"/>
      <c r="F143" s="10" t="s">
        <v>488</v>
      </c>
      <c r="G143" s="138" t="s">
        <v>490</v>
      </c>
      <c r="H143" s="139"/>
      <c r="I143" s="140"/>
      <c r="J143" s="61" t="s">
        <v>380</v>
      </c>
      <c r="K143" s="61"/>
      <c r="L143" s="61" t="s">
        <v>3</v>
      </c>
      <c r="M143" s="98">
        <v>900</v>
      </c>
      <c r="N143" s="2"/>
      <c r="V143" s="74"/>
    </row>
    <row r="144" spans="1:22" ht="21" thickBot="1">
      <c r="A144" s="161"/>
      <c r="B144" s="44" t="s">
        <v>325</v>
      </c>
      <c r="C144" s="44" t="s">
        <v>327</v>
      </c>
      <c r="D144" s="44" t="s">
        <v>23</v>
      </c>
      <c r="E144" s="163" t="s">
        <v>329</v>
      </c>
      <c r="F144" s="163"/>
      <c r="G144" s="135"/>
      <c r="H144" s="136"/>
      <c r="I144" s="137"/>
      <c r="J144" s="15" t="s">
        <v>18</v>
      </c>
      <c r="K144" s="16"/>
      <c r="L144" s="16" t="s">
        <v>3</v>
      </c>
      <c r="M144" s="97">
        <v>2000</v>
      </c>
      <c r="N144" s="2"/>
      <c r="V144" s="74"/>
    </row>
    <row r="145" spans="1:22" ht="72" thickBot="1">
      <c r="A145" s="162"/>
      <c r="B145" s="11" t="s">
        <v>486</v>
      </c>
      <c r="C145" s="11" t="s">
        <v>490</v>
      </c>
      <c r="D145" s="94">
        <v>45210</v>
      </c>
      <c r="E145" s="13" t="s">
        <v>4</v>
      </c>
      <c r="F145" s="14" t="s">
        <v>489</v>
      </c>
      <c r="G145" s="149"/>
      <c r="H145" s="150"/>
      <c r="I145" s="151"/>
      <c r="J145" s="15" t="s">
        <v>381</v>
      </c>
      <c r="K145" s="16"/>
      <c r="L145" s="16" t="s">
        <v>3</v>
      </c>
      <c r="M145" s="97">
        <v>1149</v>
      </c>
      <c r="N145" s="2"/>
      <c r="V145" s="74"/>
    </row>
    <row r="146" spans="1:22" ht="21.6" thickTop="1" thickBot="1">
      <c r="A146" s="160">
        <f t="shared" ref="A146" si="29">A142+1</f>
        <v>33</v>
      </c>
      <c r="B146" s="60" t="s">
        <v>324</v>
      </c>
      <c r="C146" s="60" t="s">
        <v>326</v>
      </c>
      <c r="D146" s="60" t="s">
        <v>24</v>
      </c>
      <c r="E146" s="141" t="s">
        <v>328</v>
      </c>
      <c r="F146" s="141"/>
      <c r="G146" s="141" t="s">
        <v>319</v>
      </c>
      <c r="H146" s="142"/>
      <c r="I146" s="66"/>
      <c r="J146" s="63" t="s">
        <v>2</v>
      </c>
      <c r="K146" s="64"/>
      <c r="L146" s="64"/>
      <c r="M146" s="65"/>
      <c r="N146" s="2"/>
      <c r="V146" s="74"/>
    </row>
    <row r="147" spans="1:22" ht="21" thickBot="1">
      <c r="A147" s="161"/>
      <c r="B147" s="10" t="s">
        <v>491</v>
      </c>
      <c r="C147" s="10"/>
      <c r="D147" s="4"/>
      <c r="E147" s="10"/>
      <c r="F147" s="10"/>
      <c r="G147" s="138"/>
      <c r="H147" s="139"/>
      <c r="I147" s="140"/>
      <c r="J147" s="61" t="s">
        <v>412</v>
      </c>
      <c r="K147" s="61"/>
      <c r="L147" s="61" t="s">
        <v>3</v>
      </c>
      <c r="M147" s="98">
        <v>250</v>
      </c>
      <c r="N147" s="2"/>
      <c r="V147" s="74"/>
    </row>
    <row r="148" spans="1:22" ht="21" thickBot="1">
      <c r="A148" s="161"/>
      <c r="B148" s="44" t="s">
        <v>325</v>
      </c>
      <c r="C148" s="44" t="s">
        <v>327</v>
      </c>
      <c r="D148" s="44" t="s">
        <v>23</v>
      </c>
      <c r="E148" s="163" t="s">
        <v>329</v>
      </c>
      <c r="F148" s="163"/>
      <c r="G148" s="135"/>
      <c r="H148" s="136"/>
      <c r="I148" s="137"/>
      <c r="J148" s="15" t="s">
        <v>1</v>
      </c>
      <c r="K148" s="16"/>
      <c r="L148" s="16"/>
      <c r="M148" s="17"/>
      <c r="N148" s="2"/>
      <c r="V148" s="74"/>
    </row>
    <row r="149" spans="1:22" ht="13.8" thickBot="1">
      <c r="A149" s="162"/>
      <c r="B149" s="11"/>
      <c r="C149" s="11"/>
      <c r="D149" s="12"/>
      <c r="E149" s="13" t="s">
        <v>4</v>
      </c>
      <c r="F149" s="14"/>
      <c r="G149" s="149"/>
      <c r="H149" s="150"/>
      <c r="I149" s="151"/>
      <c r="J149" s="15" t="s">
        <v>0</v>
      </c>
      <c r="K149" s="16"/>
      <c r="L149" s="16"/>
      <c r="M149" s="17"/>
      <c r="N149" s="2"/>
      <c r="V149" s="74"/>
    </row>
    <row r="150" spans="1:22" ht="21.6" thickTop="1" thickBot="1">
      <c r="A150" s="160">
        <f t="shared" ref="A150" si="30">A146+1</f>
        <v>34</v>
      </c>
      <c r="B150" s="60" t="s">
        <v>324</v>
      </c>
      <c r="C150" s="60" t="s">
        <v>326</v>
      </c>
      <c r="D150" s="60" t="s">
        <v>24</v>
      </c>
      <c r="E150" s="141" t="s">
        <v>328</v>
      </c>
      <c r="F150" s="141"/>
      <c r="G150" s="141" t="s">
        <v>319</v>
      </c>
      <c r="H150" s="142"/>
      <c r="I150" s="66"/>
      <c r="J150" s="63" t="s">
        <v>2</v>
      </c>
      <c r="K150" s="64"/>
      <c r="L150" s="64"/>
      <c r="M150" s="65"/>
      <c r="N150" s="2"/>
      <c r="V150" s="74"/>
    </row>
    <row r="151" spans="1:22" ht="41.4" thickBot="1">
      <c r="A151" s="161"/>
      <c r="B151" s="10" t="s">
        <v>492</v>
      </c>
      <c r="C151" s="10" t="s">
        <v>384</v>
      </c>
      <c r="D151" s="4">
        <v>45374</v>
      </c>
      <c r="E151" s="10"/>
      <c r="F151" s="10" t="s">
        <v>389</v>
      </c>
      <c r="G151" s="138" t="s">
        <v>386</v>
      </c>
      <c r="H151" s="139"/>
      <c r="I151" s="140"/>
      <c r="J151" s="61" t="s">
        <v>380</v>
      </c>
      <c r="K151" s="61"/>
      <c r="L151" s="61" t="s">
        <v>3</v>
      </c>
      <c r="M151" s="98">
        <v>100</v>
      </c>
      <c r="N151" s="2"/>
      <c r="V151" s="74"/>
    </row>
    <row r="152" spans="1:22" ht="21" thickBot="1">
      <c r="A152" s="161"/>
      <c r="B152" s="44" t="s">
        <v>325</v>
      </c>
      <c r="C152" s="44" t="s">
        <v>327</v>
      </c>
      <c r="D152" s="44" t="s">
        <v>23</v>
      </c>
      <c r="E152" s="163" t="s">
        <v>329</v>
      </c>
      <c r="F152" s="163"/>
      <c r="G152" s="135"/>
      <c r="H152" s="136"/>
      <c r="I152" s="137"/>
      <c r="J152" s="15" t="s">
        <v>18</v>
      </c>
      <c r="K152" s="16"/>
      <c r="L152" s="16" t="s">
        <v>3</v>
      </c>
      <c r="M152" s="97">
        <v>802.2</v>
      </c>
      <c r="N152" s="2"/>
      <c r="V152" s="74"/>
    </row>
    <row r="153" spans="1:22" ht="31.2" thickBot="1">
      <c r="A153" s="162"/>
      <c r="B153" s="11" t="s">
        <v>383</v>
      </c>
      <c r="C153" s="11" t="s">
        <v>386</v>
      </c>
      <c r="D153" s="94">
        <v>45379</v>
      </c>
      <c r="E153" s="13" t="s">
        <v>4</v>
      </c>
      <c r="F153" s="14" t="s">
        <v>421</v>
      </c>
      <c r="G153" s="149"/>
      <c r="H153" s="150"/>
      <c r="I153" s="151"/>
      <c r="J153" s="15" t="s">
        <v>0</v>
      </c>
      <c r="K153" s="16"/>
      <c r="L153" s="16"/>
      <c r="M153" s="17"/>
      <c r="N153" s="2"/>
      <c r="V153" s="74"/>
    </row>
    <row r="154" spans="1:22" ht="21.6" thickTop="1" thickBot="1">
      <c r="A154" s="160">
        <f t="shared" ref="A154" si="31">A150+1</f>
        <v>35</v>
      </c>
      <c r="B154" s="60" t="s">
        <v>324</v>
      </c>
      <c r="C154" s="60" t="s">
        <v>326</v>
      </c>
      <c r="D154" s="60" t="s">
        <v>24</v>
      </c>
      <c r="E154" s="141" t="s">
        <v>328</v>
      </c>
      <c r="F154" s="141"/>
      <c r="G154" s="141" t="s">
        <v>319</v>
      </c>
      <c r="H154" s="142"/>
      <c r="I154" s="66"/>
      <c r="J154" s="63" t="s">
        <v>2</v>
      </c>
      <c r="K154" s="64"/>
      <c r="L154" s="64"/>
      <c r="M154" s="65"/>
      <c r="N154" s="2"/>
      <c r="V154" s="74"/>
    </row>
    <row r="155" spans="1:22" ht="41.4" thickBot="1">
      <c r="A155" s="161"/>
      <c r="B155" s="10" t="s">
        <v>493</v>
      </c>
      <c r="C155" s="10" t="s">
        <v>384</v>
      </c>
      <c r="D155" s="4">
        <v>45374</v>
      </c>
      <c r="E155" s="10"/>
      <c r="F155" s="10" t="s">
        <v>389</v>
      </c>
      <c r="G155" s="138" t="s">
        <v>386</v>
      </c>
      <c r="H155" s="139"/>
      <c r="I155" s="140"/>
      <c r="J155" s="61" t="s">
        <v>380</v>
      </c>
      <c r="K155" s="61"/>
      <c r="L155" s="61" t="s">
        <v>3</v>
      </c>
      <c r="M155" s="98">
        <v>200</v>
      </c>
      <c r="N155" s="2"/>
      <c r="V155" s="74"/>
    </row>
    <row r="156" spans="1:22" ht="21" thickBot="1">
      <c r="A156" s="161"/>
      <c r="B156" s="44" t="s">
        <v>325</v>
      </c>
      <c r="C156" s="44" t="s">
        <v>327</v>
      </c>
      <c r="D156" s="44" t="s">
        <v>23</v>
      </c>
      <c r="E156" s="163" t="s">
        <v>329</v>
      </c>
      <c r="F156" s="163"/>
      <c r="G156" s="135"/>
      <c r="H156" s="136"/>
      <c r="I156" s="137"/>
      <c r="J156" s="15" t="s">
        <v>18</v>
      </c>
      <c r="K156" s="16"/>
      <c r="L156" s="16" t="s">
        <v>3</v>
      </c>
      <c r="M156" s="97">
        <v>723.96</v>
      </c>
      <c r="N156" s="2"/>
      <c r="V156" s="74"/>
    </row>
    <row r="157" spans="1:22" ht="31.2" thickBot="1">
      <c r="A157" s="162"/>
      <c r="B157" s="11" t="s">
        <v>383</v>
      </c>
      <c r="C157" s="11" t="s">
        <v>386</v>
      </c>
      <c r="D157" s="94">
        <v>45379</v>
      </c>
      <c r="E157" s="13" t="s">
        <v>4</v>
      </c>
      <c r="F157" s="14" t="s">
        <v>385</v>
      </c>
      <c r="G157" s="149"/>
      <c r="H157" s="150"/>
      <c r="I157" s="151"/>
      <c r="J157" s="15" t="s">
        <v>0</v>
      </c>
      <c r="K157" s="16"/>
      <c r="L157" s="16"/>
      <c r="M157" s="17"/>
      <c r="N157" s="2"/>
      <c r="V157" s="74"/>
    </row>
    <row r="158" spans="1:22" ht="21.6" thickTop="1" thickBot="1">
      <c r="A158" s="160">
        <f t="shared" ref="A158" si="32">A154+1</f>
        <v>36</v>
      </c>
      <c r="B158" s="60" t="s">
        <v>324</v>
      </c>
      <c r="C158" s="60" t="s">
        <v>326</v>
      </c>
      <c r="D158" s="60" t="s">
        <v>24</v>
      </c>
      <c r="E158" s="141" t="s">
        <v>328</v>
      </c>
      <c r="F158" s="141"/>
      <c r="G158" s="141" t="s">
        <v>319</v>
      </c>
      <c r="H158" s="142"/>
      <c r="I158" s="66"/>
      <c r="J158" s="63" t="s">
        <v>2</v>
      </c>
      <c r="K158" s="64"/>
      <c r="L158" s="64"/>
      <c r="M158" s="65"/>
      <c r="N158" s="2"/>
      <c r="V158" s="74"/>
    </row>
    <row r="159" spans="1:22" ht="31.2" thickBot="1">
      <c r="A159" s="161"/>
      <c r="B159" s="10" t="s">
        <v>494</v>
      </c>
      <c r="C159" s="10" t="s">
        <v>496</v>
      </c>
      <c r="D159" s="4">
        <v>45358</v>
      </c>
      <c r="E159" s="10"/>
      <c r="F159" s="10" t="s">
        <v>408</v>
      </c>
      <c r="G159" s="138" t="s">
        <v>379</v>
      </c>
      <c r="H159" s="139"/>
      <c r="I159" s="140"/>
      <c r="J159" s="61" t="s">
        <v>380</v>
      </c>
      <c r="K159" s="61"/>
      <c r="L159" s="61" t="s">
        <v>3</v>
      </c>
      <c r="M159" s="98">
        <v>1475</v>
      </c>
      <c r="N159" s="2"/>
      <c r="V159" s="74"/>
    </row>
    <row r="160" spans="1:22" ht="21" thickBot="1">
      <c r="A160" s="161"/>
      <c r="B160" s="44" t="s">
        <v>325</v>
      </c>
      <c r="C160" s="44" t="s">
        <v>327</v>
      </c>
      <c r="D160" s="44" t="s">
        <v>23</v>
      </c>
      <c r="E160" s="163" t="s">
        <v>329</v>
      </c>
      <c r="F160" s="163"/>
      <c r="G160" s="135"/>
      <c r="H160" s="136"/>
      <c r="I160" s="137"/>
      <c r="J160" s="15" t="s">
        <v>18</v>
      </c>
      <c r="K160" s="16"/>
      <c r="L160" s="16" t="s">
        <v>3</v>
      </c>
      <c r="M160" s="97">
        <v>700</v>
      </c>
      <c r="N160" s="2"/>
      <c r="V160" s="74"/>
    </row>
    <row r="161" spans="1:22" ht="31.2" thickBot="1">
      <c r="A161" s="162"/>
      <c r="B161" s="11" t="s">
        <v>495</v>
      </c>
      <c r="C161" s="11" t="s">
        <v>436</v>
      </c>
      <c r="D161" s="94">
        <v>45363</v>
      </c>
      <c r="E161" s="13" t="s">
        <v>4</v>
      </c>
      <c r="F161" s="14" t="s">
        <v>435</v>
      </c>
      <c r="G161" s="149"/>
      <c r="H161" s="150"/>
      <c r="I161" s="151"/>
      <c r="J161" s="15" t="s">
        <v>381</v>
      </c>
      <c r="K161" s="16"/>
      <c r="L161" s="16" t="s">
        <v>3</v>
      </c>
      <c r="M161" s="97">
        <v>980</v>
      </c>
      <c r="N161" s="2"/>
      <c r="V161" s="74"/>
    </row>
    <row r="162" spans="1:22" ht="21.6" thickTop="1" thickBot="1">
      <c r="A162" s="160">
        <f t="shared" ref="A162" si="33">A158+1</f>
        <v>37</v>
      </c>
      <c r="B162" s="60" t="s">
        <v>324</v>
      </c>
      <c r="C162" s="60" t="s">
        <v>326</v>
      </c>
      <c r="D162" s="60" t="s">
        <v>24</v>
      </c>
      <c r="E162" s="141" t="s">
        <v>328</v>
      </c>
      <c r="F162" s="141"/>
      <c r="G162" s="141" t="s">
        <v>319</v>
      </c>
      <c r="H162" s="142"/>
      <c r="I162" s="66"/>
      <c r="J162" s="63" t="s">
        <v>2</v>
      </c>
      <c r="K162" s="64"/>
      <c r="L162" s="64"/>
      <c r="M162" s="65"/>
      <c r="N162" s="2"/>
      <c r="V162" s="74"/>
    </row>
    <row r="163" spans="1:22" ht="21" thickBot="1">
      <c r="A163" s="161"/>
      <c r="B163" s="10" t="s">
        <v>497</v>
      </c>
      <c r="C163" s="10"/>
      <c r="D163" s="4"/>
      <c r="E163" s="10"/>
      <c r="F163" s="10"/>
      <c r="G163" s="138"/>
      <c r="H163" s="139"/>
      <c r="I163" s="140"/>
      <c r="J163" s="61" t="s">
        <v>5</v>
      </c>
      <c r="K163" s="61" t="s">
        <v>3</v>
      </c>
      <c r="L163" s="61"/>
      <c r="M163" s="98">
        <v>407</v>
      </c>
      <c r="N163" s="2"/>
      <c r="V163" s="74"/>
    </row>
    <row r="164" spans="1:22" ht="21" thickBot="1">
      <c r="A164" s="161"/>
      <c r="B164" s="44" t="s">
        <v>325</v>
      </c>
      <c r="C164" s="44" t="s">
        <v>327</v>
      </c>
      <c r="D164" s="44" t="s">
        <v>23</v>
      </c>
      <c r="E164" s="163" t="s">
        <v>329</v>
      </c>
      <c r="F164" s="163"/>
      <c r="G164" s="135"/>
      <c r="H164" s="136"/>
      <c r="I164" s="137"/>
      <c r="J164" s="15" t="s">
        <v>412</v>
      </c>
      <c r="K164" s="16" t="s">
        <v>3</v>
      </c>
      <c r="L164" s="16"/>
      <c r="M164" s="97">
        <v>200</v>
      </c>
      <c r="N164" s="2"/>
      <c r="V164" s="74"/>
    </row>
    <row r="165" spans="1:22" ht="13.8" thickBot="1">
      <c r="A165" s="162"/>
      <c r="B165" s="11"/>
      <c r="C165" s="11"/>
      <c r="D165" s="12"/>
      <c r="E165" s="13" t="s">
        <v>4</v>
      </c>
      <c r="F165" s="14"/>
      <c r="G165" s="149"/>
      <c r="H165" s="150"/>
      <c r="I165" s="151"/>
      <c r="J165" s="15" t="s">
        <v>498</v>
      </c>
      <c r="K165" s="16" t="s">
        <v>3</v>
      </c>
      <c r="L165" s="16"/>
      <c r="M165" s="97">
        <v>75</v>
      </c>
      <c r="N165" s="2"/>
      <c r="V165" s="74"/>
    </row>
    <row r="166" spans="1:22" ht="21.6" thickTop="1" thickBot="1">
      <c r="A166" s="160">
        <f t="shared" ref="A166" si="34">A162+1</f>
        <v>38</v>
      </c>
      <c r="B166" s="60" t="s">
        <v>324</v>
      </c>
      <c r="C166" s="60" t="s">
        <v>326</v>
      </c>
      <c r="D166" s="60" t="s">
        <v>24</v>
      </c>
      <c r="E166" s="141" t="s">
        <v>328</v>
      </c>
      <c r="F166" s="141"/>
      <c r="G166" s="141" t="s">
        <v>319</v>
      </c>
      <c r="H166" s="142"/>
      <c r="I166" s="66"/>
      <c r="J166" s="63" t="s">
        <v>2</v>
      </c>
      <c r="K166" s="64"/>
      <c r="L166" s="64"/>
      <c r="M166" s="65"/>
      <c r="N166" s="2"/>
      <c r="V166" s="74"/>
    </row>
    <row r="167" spans="1:22" ht="21" thickBot="1">
      <c r="A167" s="161"/>
      <c r="B167" s="10" t="s">
        <v>494</v>
      </c>
      <c r="C167" s="10" t="s">
        <v>499</v>
      </c>
      <c r="D167" s="4">
        <v>45246</v>
      </c>
      <c r="E167" s="10"/>
      <c r="F167" s="10" t="s">
        <v>417</v>
      </c>
      <c r="G167" s="138" t="s">
        <v>379</v>
      </c>
      <c r="H167" s="139"/>
      <c r="I167" s="140"/>
      <c r="J167" s="61" t="s">
        <v>381</v>
      </c>
      <c r="K167" s="61"/>
      <c r="L167" s="61" t="s">
        <v>3</v>
      </c>
      <c r="M167" s="98">
        <v>445</v>
      </c>
      <c r="N167" s="2"/>
      <c r="V167" s="74"/>
    </row>
    <row r="168" spans="1:22" ht="21" thickBot="1">
      <c r="A168" s="161"/>
      <c r="B168" s="44" t="s">
        <v>325</v>
      </c>
      <c r="C168" s="44" t="s">
        <v>327</v>
      </c>
      <c r="D168" s="44" t="s">
        <v>23</v>
      </c>
      <c r="E168" s="163" t="s">
        <v>329</v>
      </c>
      <c r="F168" s="163"/>
      <c r="G168" s="135"/>
      <c r="H168" s="136"/>
      <c r="I168" s="137"/>
      <c r="J168" s="15" t="s">
        <v>380</v>
      </c>
      <c r="K168" s="16" t="s">
        <v>3</v>
      </c>
      <c r="L168" s="16"/>
      <c r="M168" s="97">
        <v>498</v>
      </c>
      <c r="N168" s="2"/>
      <c r="V168" s="74"/>
    </row>
    <row r="169" spans="1:22" ht="31.2" thickBot="1">
      <c r="A169" s="162"/>
      <c r="B169" s="11" t="s">
        <v>495</v>
      </c>
      <c r="C169" s="11" t="s">
        <v>501</v>
      </c>
      <c r="D169" s="94">
        <v>45248</v>
      </c>
      <c r="E169" s="13" t="s">
        <v>4</v>
      </c>
      <c r="F169" s="14" t="s">
        <v>500</v>
      </c>
      <c r="G169" s="149"/>
      <c r="H169" s="150"/>
      <c r="I169" s="151"/>
      <c r="J169" s="15" t="s">
        <v>18</v>
      </c>
      <c r="K169" s="16" t="s">
        <v>3</v>
      </c>
      <c r="L169" s="16"/>
      <c r="M169" s="97">
        <v>600</v>
      </c>
      <c r="N169" s="2"/>
      <c r="V169" s="74"/>
    </row>
    <row r="170" spans="1:22" ht="21.6" thickTop="1" thickBot="1">
      <c r="A170" s="160">
        <f t="shared" ref="A170" si="35">A166+1</f>
        <v>39</v>
      </c>
      <c r="B170" s="60" t="s">
        <v>324</v>
      </c>
      <c r="C170" s="60" t="s">
        <v>326</v>
      </c>
      <c r="D170" s="60" t="s">
        <v>24</v>
      </c>
      <c r="E170" s="141" t="s">
        <v>328</v>
      </c>
      <c r="F170" s="141"/>
      <c r="G170" s="141" t="s">
        <v>319</v>
      </c>
      <c r="H170" s="142"/>
      <c r="I170" s="66"/>
      <c r="J170" s="63" t="s">
        <v>2</v>
      </c>
      <c r="K170" s="64"/>
      <c r="L170" s="64"/>
      <c r="M170" s="65"/>
      <c r="N170" s="2"/>
      <c r="V170" s="74"/>
    </row>
    <row r="171" spans="1:22" ht="21" thickBot="1">
      <c r="A171" s="161"/>
      <c r="B171" s="10" t="s">
        <v>497</v>
      </c>
      <c r="C171" s="10"/>
      <c r="D171" s="4"/>
      <c r="E171" s="10"/>
      <c r="F171" s="10"/>
      <c r="G171" s="138"/>
      <c r="H171" s="139"/>
      <c r="I171" s="140"/>
      <c r="J171" s="61" t="s">
        <v>5</v>
      </c>
      <c r="K171" s="61" t="s">
        <v>3</v>
      </c>
      <c r="L171" s="61"/>
      <c r="M171" s="98">
        <v>217.25</v>
      </c>
      <c r="N171" s="2"/>
      <c r="V171" s="74"/>
    </row>
    <row r="172" spans="1:22" ht="21" thickBot="1">
      <c r="A172" s="161"/>
      <c r="B172" s="44" t="s">
        <v>325</v>
      </c>
      <c r="C172" s="44" t="s">
        <v>327</v>
      </c>
      <c r="D172" s="44" t="s">
        <v>23</v>
      </c>
      <c r="E172" s="163" t="s">
        <v>329</v>
      </c>
      <c r="F172" s="163"/>
      <c r="G172" s="135"/>
      <c r="H172" s="136"/>
      <c r="I172" s="137"/>
      <c r="J172" s="15" t="s">
        <v>412</v>
      </c>
      <c r="K172" s="16" t="s">
        <v>3</v>
      </c>
      <c r="L172" s="16"/>
      <c r="M172" s="97">
        <v>260</v>
      </c>
      <c r="N172" s="2"/>
      <c r="V172" s="74"/>
    </row>
    <row r="173" spans="1:22" ht="13.8" thickBot="1">
      <c r="A173" s="162"/>
      <c r="B173" s="11"/>
      <c r="C173" s="11"/>
      <c r="D173" s="12"/>
      <c r="E173" s="13" t="s">
        <v>4</v>
      </c>
      <c r="F173" s="14"/>
      <c r="G173" s="149"/>
      <c r="H173" s="150"/>
      <c r="I173" s="151"/>
      <c r="J173" s="15" t="s">
        <v>502</v>
      </c>
      <c r="K173" s="16" t="s">
        <v>3</v>
      </c>
      <c r="L173" s="16"/>
      <c r="M173" s="97">
        <v>75</v>
      </c>
      <c r="N173" s="2"/>
      <c r="V173" s="74"/>
    </row>
    <row r="174" spans="1:22" ht="21.6" thickTop="1" thickBot="1">
      <c r="A174" s="160">
        <f t="shared" ref="A174" si="36">A170+1</f>
        <v>40</v>
      </c>
      <c r="B174" s="60" t="s">
        <v>324</v>
      </c>
      <c r="C174" s="60" t="s">
        <v>326</v>
      </c>
      <c r="D174" s="60" t="s">
        <v>24</v>
      </c>
      <c r="E174" s="141" t="s">
        <v>328</v>
      </c>
      <c r="F174" s="141"/>
      <c r="G174" s="141" t="s">
        <v>319</v>
      </c>
      <c r="H174" s="142"/>
      <c r="I174" s="66"/>
      <c r="J174" s="63" t="s">
        <v>2</v>
      </c>
      <c r="K174" s="64"/>
      <c r="L174" s="64"/>
      <c r="M174" s="65"/>
      <c r="N174" s="2"/>
      <c r="V174" s="74"/>
    </row>
    <row r="175" spans="1:22" ht="21" thickBot="1">
      <c r="A175" s="161"/>
      <c r="B175" s="10" t="s">
        <v>503</v>
      </c>
      <c r="C175" s="10" t="s">
        <v>505</v>
      </c>
      <c r="D175" s="4">
        <v>45209</v>
      </c>
      <c r="E175" s="10"/>
      <c r="F175" s="10" t="s">
        <v>376</v>
      </c>
      <c r="G175" s="138" t="s">
        <v>507</v>
      </c>
      <c r="H175" s="139"/>
      <c r="I175" s="140"/>
      <c r="J175" s="61" t="s">
        <v>380</v>
      </c>
      <c r="K175" s="61" t="s">
        <v>3</v>
      </c>
      <c r="L175" s="61"/>
      <c r="M175" s="98">
        <v>518</v>
      </c>
      <c r="N175" s="2"/>
      <c r="V175" s="74"/>
    </row>
    <row r="176" spans="1:22" ht="21" thickBot="1">
      <c r="A176" s="161"/>
      <c r="B176" s="44" t="s">
        <v>325</v>
      </c>
      <c r="C176" s="44" t="s">
        <v>327</v>
      </c>
      <c r="D176" s="44" t="s">
        <v>23</v>
      </c>
      <c r="E176" s="163" t="s">
        <v>329</v>
      </c>
      <c r="F176" s="163"/>
      <c r="G176" s="135"/>
      <c r="H176" s="136"/>
      <c r="I176" s="137"/>
      <c r="J176" s="15" t="s">
        <v>18</v>
      </c>
      <c r="K176" s="16" t="s">
        <v>3</v>
      </c>
      <c r="L176" s="16"/>
      <c r="M176" s="97">
        <v>93.8</v>
      </c>
      <c r="N176" s="2"/>
      <c r="V176" s="74"/>
    </row>
    <row r="177" spans="1:22" ht="41.4" thickBot="1">
      <c r="A177" s="162"/>
      <c r="B177" s="11" t="s">
        <v>504</v>
      </c>
      <c r="C177" s="11" t="s">
        <v>507</v>
      </c>
      <c r="D177" s="94">
        <v>45209</v>
      </c>
      <c r="E177" s="13" t="s">
        <v>4</v>
      </c>
      <c r="F177" s="14" t="s">
        <v>506</v>
      </c>
      <c r="G177" s="149"/>
      <c r="H177" s="150"/>
      <c r="I177" s="151"/>
      <c r="J177" s="15" t="s">
        <v>0</v>
      </c>
      <c r="K177" s="16"/>
      <c r="L177" s="16"/>
      <c r="M177" s="17"/>
      <c r="N177" s="2"/>
      <c r="V177" s="74"/>
    </row>
    <row r="178" spans="1:22" ht="21.6" thickTop="1" thickBot="1">
      <c r="A178" s="160">
        <f t="shared" ref="A178" si="37">A174+1</f>
        <v>41</v>
      </c>
      <c r="B178" s="60" t="s">
        <v>324</v>
      </c>
      <c r="C178" s="60" t="s">
        <v>326</v>
      </c>
      <c r="D178" s="60" t="s">
        <v>24</v>
      </c>
      <c r="E178" s="141" t="s">
        <v>328</v>
      </c>
      <c r="F178" s="141"/>
      <c r="G178" s="141" t="s">
        <v>319</v>
      </c>
      <c r="H178" s="142"/>
      <c r="I178" s="66"/>
      <c r="J178" s="63" t="s">
        <v>2</v>
      </c>
      <c r="K178" s="64"/>
      <c r="L178" s="64"/>
      <c r="M178" s="65"/>
      <c r="N178" s="2"/>
      <c r="V178" s="74"/>
    </row>
    <row r="179" spans="1:22" ht="79.8" thickBot="1">
      <c r="A179" s="161"/>
      <c r="B179" s="10" t="s">
        <v>508</v>
      </c>
      <c r="C179" s="10" t="s">
        <v>384</v>
      </c>
      <c r="D179" s="4">
        <v>45374</v>
      </c>
      <c r="E179" s="10"/>
      <c r="F179" s="10" t="s">
        <v>389</v>
      </c>
      <c r="G179" s="138" t="s">
        <v>386</v>
      </c>
      <c r="H179" s="139"/>
      <c r="I179" s="140"/>
      <c r="J179" s="61" t="s">
        <v>380</v>
      </c>
      <c r="K179" s="61"/>
      <c r="L179" s="61" t="s">
        <v>3</v>
      </c>
      <c r="M179" s="98">
        <v>100</v>
      </c>
      <c r="N179" s="2"/>
      <c r="V179" s="74" t="str">
        <f>G179</f>
        <v>Uniformed Services Academy of Family Physicians (USAFP)</v>
      </c>
    </row>
    <row r="180" spans="1:22" ht="21" thickBot="1">
      <c r="A180" s="161"/>
      <c r="B180" s="44" t="s">
        <v>325</v>
      </c>
      <c r="C180" s="44" t="s">
        <v>327</v>
      </c>
      <c r="D180" s="44" t="s">
        <v>23</v>
      </c>
      <c r="E180" s="163" t="s">
        <v>329</v>
      </c>
      <c r="F180" s="163"/>
      <c r="G180" s="135"/>
      <c r="H180" s="136"/>
      <c r="I180" s="137"/>
      <c r="J180" s="15" t="s">
        <v>18</v>
      </c>
      <c r="K180" s="16"/>
      <c r="L180" s="16" t="s">
        <v>3</v>
      </c>
      <c r="M180" s="97">
        <v>598.95000000000005</v>
      </c>
      <c r="N180" s="2"/>
      <c r="V180" s="74"/>
    </row>
    <row r="181" spans="1:22" ht="31.2" thickBot="1">
      <c r="A181" s="162"/>
      <c r="B181" s="11" t="s">
        <v>383</v>
      </c>
      <c r="C181" s="11" t="s">
        <v>386</v>
      </c>
      <c r="D181" s="94">
        <v>45350</v>
      </c>
      <c r="E181" s="13" t="s">
        <v>4</v>
      </c>
      <c r="F181" s="14" t="s">
        <v>385</v>
      </c>
      <c r="G181" s="149"/>
      <c r="H181" s="150"/>
      <c r="I181" s="151"/>
      <c r="J181" s="15" t="s">
        <v>0</v>
      </c>
      <c r="K181" s="16"/>
      <c r="L181" s="16"/>
      <c r="M181" s="17"/>
      <c r="N181" s="2"/>
      <c r="V181" s="74"/>
    </row>
    <row r="182" spans="1:22" ht="21.6" thickTop="1" thickBot="1">
      <c r="A182" s="160">
        <f t="shared" ref="A182" si="38">A178+1</f>
        <v>42</v>
      </c>
      <c r="B182" s="60" t="s">
        <v>324</v>
      </c>
      <c r="C182" s="60" t="s">
        <v>326</v>
      </c>
      <c r="D182" s="60" t="s">
        <v>24</v>
      </c>
      <c r="E182" s="141" t="s">
        <v>328</v>
      </c>
      <c r="F182" s="141"/>
      <c r="G182" s="141" t="s">
        <v>319</v>
      </c>
      <c r="H182" s="142"/>
      <c r="I182" s="66"/>
      <c r="J182" s="63" t="s">
        <v>2</v>
      </c>
      <c r="K182" s="64"/>
      <c r="L182" s="64"/>
      <c r="M182" s="65"/>
      <c r="N182" s="2"/>
      <c r="V182" s="74"/>
    </row>
    <row r="183" spans="1:22" ht="27" thickBot="1">
      <c r="A183" s="161"/>
      <c r="B183" s="10" t="s">
        <v>509</v>
      </c>
      <c r="C183" s="10" t="s">
        <v>511</v>
      </c>
      <c r="D183" s="4">
        <v>45223</v>
      </c>
      <c r="E183" s="10"/>
      <c r="F183" s="10" t="s">
        <v>512</v>
      </c>
      <c r="G183" s="138" t="s">
        <v>514</v>
      </c>
      <c r="H183" s="139"/>
      <c r="I183" s="140"/>
      <c r="J183" s="61" t="s">
        <v>18</v>
      </c>
      <c r="K183" s="61"/>
      <c r="L183" s="61" t="s">
        <v>3</v>
      </c>
      <c r="M183" s="98">
        <v>367.23</v>
      </c>
      <c r="N183" s="2"/>
      <c r="V183" s="74" t="str">
        <f>G183</f>
        <v>University of Louisville</v>
      </c>
    </row>
    <row r="184" spans="1:22" ht="21" thickBot="1">
      <c r="A184" s="161"/>
      <c r="B184" s="44" t="s">
        <v>325</v>
      </c>
      <c r="C184" s="44" t="s">
        <v>327</v>
      </c>
      <c r="D184" s="44" t="s">
        <v>23</v>
      </c>
      <c r="E184" s="163" t="s">
        <v>329</v>
      </c>
      <c r="F184" s="163"/>
      <c r="G184" s="135"/>
      <c r="H184" s="136"/>
      <c r="I184" s="137"/>
      <c r="J184" s="15" t="s">
        <v>5</v>
      </c>
      <c r="K184" s="16"/>
      <c r="L184" s="16" t="s">
        <v>3</v>
      </c>
      <c r="M184" s="97">
        <v>135</v>
      </c>
      <c r="N184" s="2"/>
      <c r="V184" s="74"/>
    </row>
    <row r="185" spans="1:22" ht="21" thickBot="1">
      <c r="A185" s="162"/>
      <c r="B185" s="11" t="s">
        <v>510</v>
      </c>
      <c r="C185" s="11" t="s">
        <v>514</v>
      </c>
      <c r="D185" s="94">
        <v>45226</v>
      </c>
      <c r="E185" s="13" t="s">
        <v>4</v>
      </c>
      <c r="F185" s="14" t="s">
        <v>513</v>
      </c>
      <c r="G185" s="149"/>
      <c r="H185" s="150"/>
      <c r="I185" s="151"/>
      <c r="J185" s="15" t="s">
        <v>0</v>
      </c>
      <c r="K185" s="16"/>
      <c r="L185" s="16"/>
      <c r="M185" s="17"/>
      <c r="N185" s="2"/>
      <c r="V185" s="74"/>
    </row>
    <row r="186" spans="1:22" ht="21.6" thickTop="1" thickBot="1">
      <c r="A186" s="160">
        <f t="shared" ref="A186" si="39">A182+1</f>
        <v>43</v>
      </c>
      <c r="B186" s="60" t="s">
        <v>324</v>
      </c>
      <c r="C186" s="60" t="s">
        <v>326</v>
      </c>
      <c r="D186" s="60" t="s">
        <v>24</v>
      </c>
      <c r="E186" s="141" t="s">
        <v>328</v>
      </c>
      <c r="F186" s="141"/>
      <c r="G186" s="141" t="s">
        <v>319</v>
      </c>
      <c r="H186" s="142"/>
      <c r="I186" s="66"/>
      <c r="J186" s="63" t="s">
        <v>2</v>
      </c>
      <c r="K186" s="64"/>
      <c r="L186" s="64"/>
      <c r="M186" s="65"/>
      <c r="N186" s="2"/>
      <c r="V186" s="74"/>
    </row>
    <row r="187" spans="1:22" ht="40.200000000000003" thickBot="1">
      <c r="A187" s="161"/>
      <c r="B187" s="10" t="s">
        <v>515</v>
      </c>
      <c r="C187" s="10" t="s">
        <v>517</v>
      </c>
      <c r="D187" s="4">
        <v>45372</v>
      </c>
      <c r="E187" s="10"/>
      <c r="F187" s="10" t="s">
        <v>518</v>
      </c>
      <c r="G187" s="138" t="s">
        <v>520</v>
      </c>
      <c r="H187" s="139"/>
      <c r="I187" s="140"/>
      <c r="J187" s="61" t="s">
        <v>380</v>
      </c>
      <c r="K187" s="61"/>
      <c r="L187" s="61" t="s">
        <v>3</v>
      </c>
      <c r="M187" s="98">
        <v>500</v>
      </c>
      <c r="N187" s="2"/>
      <c r="V187" s="74" t="str">
        <f>G187</f>
        <v>Georgia Southern University</v>
      </c>
    </row>
    <row r="188" spans="1:22" ht="21" thickBot="1">
      <c r="A188" s="161"/>
      <c r="B188" s="44" t="s">
        <v>325</v>
      </c>
      <c r="C188" s="44" t="s">
        <v>327</v>
      </c>
      <c r="D188" s="44" t="s">
        <v>23</v>
      </c>
      <c r="E188" s="163" t="s">
        <v>329</v>
      </c>
      <c r="F188" s="163"/>
      <c r="G188" s="135"/>
      <c r="H188" s="136"/>
      <c r="I188" s="137"/>
      <c r="J188" s="15" t="s">
        <v>18</v>
      </c>
      <c r="K188" s="16"/>
      <c r="L188" s="16" t="s">
        <v>3</v>
      </c>
      <c r="M188" s="97">
        <v>500</v>
      </c>
      <c r="N188" s="2"/>
      <c r="V188" s="74"/>
    </row>
    <row r="189" spans="1:22" ht="41.4" thickBot="1">
      <c r="A189" s="162"/>
      <c r="B189" s="11" t="s">
        <v>516</v>
      </c>
      <c r="C189" s="11" t="s">
        <v>520</v>
      </c>
      <c r="D189" s="94">
        <v>45373</v>
      </c>
      <c r="E189" s="13" t="s">
        <v>4</v>
      </c>
      <c r="F189" s="14" t="s">
        <v>519</v>
      </c>
      <c r="G189" s="149"/>
      <c r="H189" s="150"/>
      <c r="I189" s="151"/>
      <c r="J189" s="15" t="s">
        <v>0</v>
      </c>
      <c r="K189" s="16"/>
      <c r="L189" s="16"/>
      <c r="M189" s="17"/>
      <c r="N189" s="2"/>
      <c r="V189" s="74"/>
    </row>
    <row r="190" spans="1:22" ht="21.6" thickTop="1" thickBot="1">
      <c r="A190" s="160">
        <f t="shared" ref="A190" si="40">A186+1</f>
        <v>44</v>
      </c>
      <c r="B190" s="60" t="s">
        <v>324</v>
      </c>
      <c r="C190" s="60" t="s">
        <v>326</v>
      </c>
      <c r="D190" s="60" t="s">
        <v>24</v>
      </c>
      <c r="E190" s="141" t="s">
        <v>328</v>
      </c>
      <c r="F190" s="141"/>
      <c r="G190" s="141" t="s">
        <v>319</v>
      </c>
      <c r="H190" s="142"/>
      <c r="I190" s="66"/>
      <c r="J190" s="63" t="s">
        <v>2</v>
      </c>
      <c r="K190" s="64"/>
      <c r="L190" s="64"/>
      <c r="M190" s="65"/>
      <c r="N190" s="2"/>
      <c r="V190" s="74"/>
    </row>
    <row r="191" spans="1:22" ht="40.200000000000003" thickBot="1">
      <c r="A191" s="161"/>
      <c r="B191" s="10" t="s">
        <v>515</v>
      </c>
      <c r="C191" s="10" t="s">
        <v>521</v>
      </c>
      <c r="D191" s="4">
        <v>45206</v>
      </c>
      <c r="E191" s="10"/>
      <c r="F191" s="10" t="s">
        <v>522</v>
      </c>
      <c r="G191" s="138" t="s">
        <v>524</v>
      </c>
      <c r="H191" s="139"/>
      <c r="I191" s="140"/>
      <c r="J191" s="61" t="s">
        <v>381</v>
      </c>
      <c r="K191" s="61"/>
      <c r="L191" s="61" t="s">
        <v>3</v>
      </c>
      <c r="M191" s="98">
        <v>395</v>
      </c>
      <c r="N191" s="2"/>
      <c r="V191" s="74" t="str">
        <f>G191</f>
        <v>Academy of Nutrition and Dietetics</v>
      </c>
    </row>
    <row r="192" spans="1:22" ht="21" thickBot="1">
      <c r="A192" s="161"/>
      <c r="B192" s="44" t="s">
        <v>325</v>
      </c>
      <c r="C192" s="44" t="s">
        <v>327</v>
      </c>
      <c r="D192" s="44" t="s">
        <v>23</v>
      </c>
      <c r="E192" s="163" t="s">
        <v>329</v>
      </c>
      <c r="F192" s="163"/>
      <c r="G192" s="135"/>
      <c r="H192" s="136"/>
      <c r="I192" s="137"/>
      <c r="J192" s="15" t="s">
        <v>18</v>
      </c>
      <c r="K192" s="16" t="s">
        <v>3</v>
      </c>
      <c r="L192" s="16"/>
      <c r="M192" s="97">
        <v>500</v>
      </c>
      <c r="N192" s="2"/>
      <c r="V192" s="74"/>
    </row>
    <row r="193" spans="1:22" ht="41.4" thickBot="1">
      <c r="A193" s="162"/>
      <c r="B193" s="11" t="s">
        <v>516</v>
      </c>
      <c r="C193" s="11" t="s">
        <v>524</v>
      </c>
      <c r="D193" s="94">
        <v>45209</v>
      </c>
      <c r="E193" s="13" t="s">
        <v>4</v>
      </c>
      <c r="F193" s="14" t="s">
        <v>523</v>
      </c>
      <c r="G193" s="149"/>
      <c r="H193" s="150"/>
      <c r="I193" s="151"/>
      <c r="J193" s="15" t="s">
        <v>0</v>
      </c>
      <c r="K193" s="16"/>
      <c r="L193" s="16"/>
      <c r="M193" s="17"/>
      <c r="N193" s="2"/>
      <c r="V193" s="74"/>
    </row>
    <row r="194" spans="1:22" ht="21.6" thickTop="1" thickBot="1">
      <c r="A194" s="160">
        <f t="shared" ref="A194" si="41">A190+1</f>
        <v>45</v>
      </c>
      <c r="B194" s="60" t="s">
        <v>324</v>
      </c>
      <c r="C194" s="60" t="s">
        <v>326</v>
      </c>
      <c r="D194" s="60" t="s">
        <v>24</v>
      </c>
      <c r="E194" s="141" t="s">
        <v>328</v>
      </c>
      <c r="F194" s="141"/>
      <c r="G194" s="141" t="s">
        <v>319</v>
      </c>
      <c r="H194" s="142"/>
      <c r="I194" s="66"/>
      <c r="J194" s="63" t="s">
        <v>2</v>
      </c>
      <c r="K194" s="64"/>
      <c r="L194" s="64"/>
      <c r="M194" s="65"/>
      <c r="N194" s="2"/>
      <c r="V194" s="74"/>
    </row>
    <row r="195" spans="1:22" ht="31.2" thickBot="1">
      <c r="A195" s="161"/>
      <c r="B195" s="10" t="s">
        <v>515</v>
      </c>
      <c r="C195" s="10" t="s">
        <v>525</v>
      </c>
      <c r="D195" s="4">
        <v>44972</v>
      </c>
      <c r="E195" s="10"/>
      <c r="F195" s="10" t="s">
        <v>408</v>
      </c>
      <c r="G195" s="138" t="s">
        <v>527</v>
      </c>
      <c r="H195" s="139"/>
      <c r="I195" s="140"/>
      <c r="J195" s="61" t="s">
        <v>18</v>
      </c>
      <c r="K195" s="61" t="s">
        <v>3</v>
      </c>
      <c r="L195" s="61"/>
      <c r="M195" s="98">
        <v>421.98</v>
      </c>
      <c r="N195" s="2"/>
      <c r="V195" s="74" t="str">
        <f>G195</f>
        <v>NutraIngredients-USA.com</v>
      </c>
    </row>
    <row r="196" spans="1:22" ht="21" thickBot="1">
      <c r="A196" s="161"/>
      <c r="B196" s="44" t="s">
        <v>325</v>
      </c>
      <c r="C196" s="44" t="s">
        <v>327</v>
      </c>
      <c r="D196" s="44" t="s">
        <v>23</v>
      </c>
      <c r="E196" s="163" t="s">
        <v>329</v>
      </c>
      <c r="F196" s="163"/>
      <c r="G196" s="135"/>
      <c r="H196" s="136"/>
      <c r="I196" s="137"/>
      <c r="J196" s="15" t="s">
        <v>5</v>
      </c>
      <c r="K196" s="16" t="s">
        <v>3</v>
      </c>
      <c r="L196" s="16"/>
      <c r="M196" s="97">
        <v>160</v>
      </c>
      <c r="N196" s="2"/>
      <c r="V196" s="74"/>
    </row>
    <row r="197" spans="1:22" ht="41.4" thickBot="1">
      <c r="A197" s="162"/>
      <c r="B197" s="11" t="s">
        <v>516</v>
      </c>
      <c r="C197" s="11" t="s">
        <v>527</v>
      </c>
      <c r="D197" s="94">
        <v>44974</v>
      </c>
      <c r="E197" s="13" t="s">
        <v>4</v>
      </c>
      <c r="F197" s="14" t="s">
        <v>526</v>
      </c>
      <c r="G197" s="149"/>
      <c r="H197" s="150"/>
      <c r="I197" s="151"/>
      <c r="J197" s="15" t="s">
        <v>498</v>
      </c>
      <c r="K197" s="16" t="s">
        <v>3</v>
      </c>
      <c r="L197" s="16"/>
      <c r="M197" s="97">
        <v>245</v>
      </c>
      <c r="N197" s="2"/>
      <c r="V197" s="74"/>
    </row>
    <row r="198" spans="1:22" ht="21.6" thickTop="1" thickBot="1">
      <c r="A198" s="160">
        <f t="shared" ref="A198" si="42">A194+1</f>
        <v>46</v>
      </c>
      <c r="B198" s="60" t="s">
        <v>324</v>
      </c>
      <c r="C198" s="60" t="s">
        <v>326</v>
      </c>
      <c r="D198" s="60" t="s">
        <v>24</v>
      </c>
      <c r="E198" s="141" t="s">
        <v>328</v>
      </c>
      <c r="F198" s="141"/>
      <c r="G198" s="141" t="s">
        <v>319</v>
      </c>
      <c r="H198" s="142"/>
      <c r="I198" s="66"/>
      <c r="J198" s="63" t="s">
        <v>2</v>
      </c>
      <c r="K198" s="64"/>
      <c r="L198" s="64"/>
      <c r="M198" s="65"/>
      <c r="N198" s="2"/>
      <c r="V198" s="74"/>
    </row>
    <row r="199" spans="1:22" ht="40.200000000000003" thickBot="1">
      <c r="A199" s="161"/>
      <c r="B199" s="10" t="s">
        <v>528</v>
      </c>
      <c r="C199" s="10" t="s">
        <v>530</v>
      </c>
      <c r="D199" s="4">
        <v>45242</v>
      </c>
      <c r="E199" s="10"/>
      <c r="F199" s="10" t="s">
        <v>531</v>
      </c>
      <c r="G199" s="138" t="s">
        <v>533</v>
      </c>
      <c r="H199" s="139"/>
      <c r="I199" s="140"/>
      <c r="J199" s="61" t="s">
        <v>380</v>
      </c>
      <c r="K199" s="61"/>
      <c r="L199" s="61" t="s">
        <v>3</v>
      </c>
      <c r="M199" s="98">
        <v>158.44999999999999</v>
      </c>
      <c r="N199" s="2"/>
      <c r="V199" s="74" t="str">
        <f>G199</f>
        <v>Beta Verlag &amp; Marketinggesellschaft mbH</v>
      </c>
    </row>
    <row r="200" spans="1:22" ht="21" thickBot="1">
      <c r="A200" s="161"/>
      <c r="B200" s="44" t="s">
        <v>325</v>
      </c>
      <c r="C200" s="44" t="s">
        <v>327</v>
      </c>
      <c r="D200" s="44" t="s">
        <v>23</v>
      </c>
      <c r="E200" s="163" t="s">
        <v>329</v>
      </c>
      <c r="F200" s="163"/>
      <c r="G200" s="135"/>
      <c r="H200" s="136"/>
      <c r="I200" s="137"/>
      <c r="J200" s="15" t="s">
        <v>5</v>
      </c>
      <c r="K200" s="16"/>
      <c r="L200" s="16" t="s">
        <v>3</v>
      </c>
      <c r="M200" s="97">
        <v>100.34</v>
      </c>
      <c r="N200" s="2"/>
      <c r="V200" s="74"/>
    </row>
    <row r="201" spans="1:22" ht="41.4" thickBot="1">
      <c r="A201" s="162"/>
      <c r="B201" s="11" t="s">
        <v>529</v>
      </c>
      <c r="C201" s="11" t="s">
        <v>533</v>
      </c>
      <c r="D201" s="94">
        <v>45243</v>
      </c>
      <c r="E201" s="13" t="s">
        <v>4</v>
      </c>
      <c r="F201" s="14" t="s">
        <v>532</v>
      </c>
      <c r="G201" s="149"/>
      <c r="H201" s="150"/>
      <c r="I201" s="151"/>
      <c r="J201" s="15" t="s">
        <v>412</v>
      </c>
      <c r="K201" s="16"/>
      <c r="L201" s="16" t="s">
        <v>3</v>
      </c>
      <c r="M201" s="97">
        <v>10.56</v>
      </c>
      <c r="N201" s="2"/>
      <c r="V201" s="74"/>
    </row>
    <row r="202" spans="1:22" ht="21.6" thickTop="1" thickBot="1">
      <c r="A202" s="160">
        <f t="shared" ref="A202" si="43">A198+1</f>
        <v>47</v>
      </c>
      <c r="B202" s="60" t="s">
        <v>324</v>
      </c>
      <c r="C202" s="60" t="s">
        <v>326</v>
      </c>
      <c r="D202" s="60" t="s">
        <v>24</v>
      </c>
      <c r="E202" s="141" t="s">
        <v>328</v>
      </c>
      <c r="F202" s="141"/>
      <c r="G202" s="141" t="s">
        <v>319</v>
      </c>
      <c r="H202" s="142"/>
      <c r="I202" s="66"/>
      <c r="J202" s="63" t="s">
        <v>2</v>
      </c>
      <c r="K202" s="64"/>
      <c r="L202" s="64"/>
      <c r="M202" s="65"/>
      <c r="N202" s="2"/>
      <c r="V202" s="74"/>
    </row>
    <row r="203" spans="1:22" ht="21" thickBot="1">
      <c r="A203" s="161"/>
      <c r="B203" s="10" t="s">
        <v>538</v>
      </c>
      <c r="C203" s="10"/>
      <c r="D203" s="4"/>
      <c r="E203" s="10"/>
      <c r="F203" s="10"/>
      <c r="G203" s="138"/>
      <c r="H203" s="139"/>
      <c r="I203" s="140"/>
      <c r="J203" s="61" t="s">
        <v>381</v>
      </c>
      <c r="K203" s="61"/>
      <c r="L203" s="61" t="s">
        <v>3</v>
      </c>
      <c r="M203" s="98">
        <v>158.34</v>
      </c>
      <c r="N203" s="2"/>
      <c r="V203" s="74">
        <f>G203</f>
        <v>0</v>
      </c>
    </row>
    <row r="204" spans="1:22" ht="21" thickBot="1">
      <c r="A204" s="161"/>
      <c r="B204" s="44" t="s">
        <v>325</v>
      </c>
      <c r="C204" s="44" t="s">
        <v>327</v>
      </c>
      <c r="D204" s="44" t="s">
        <v>23</v>
      </c>
      <c r="E204" s="163" t="s">
        <v>329</v>
      </c>
      <c r="F204" s="163"/>
      <c r="G204" s="135"/>
      <c r="H204" s="136"/>
      <c r="I204" s="137"/>
      <c r="J204" s="15" t="s">
        <v>539</v>
      </c>
      <c r="K204" s="16" t="s">
        <v>3</v>
      </c>
      <c r="L204" s="16"/>
      <c r="M204" s="97">
        <v>113</v>
      </c>
      <c r="N204" s="2"/>
      <c r="V204" s="74"/>
    </row>
    <row r="205" spans="1:22" ht="13.8" thickBot="1">
      <c r="A205" s="162"/>
      <c r="B205" s="11"/>
      <c r="C205" s="11"/>
      <c r="D205" s="94"/>
      <c r="E205" s="13" t="s">
        <v>4</v>
      </c>
      <c r="F205" s="14"/>
      <c r="G205" s="149"/>
      <c r="H205" s="150"/>
      <c r="I205" s="151"/>
      <c r="J205" s="15" t="s">
        <v>0</v>
      </c>
      <c r="K205" s="16"/>
      <c r="L205" s="16"/>
      <c r="M205" s="17"/>
      <c r="N205" s="2"/>
      <c r="V205" s="74"/>
    </row>
    <row r="206" spans="1:22" ht="21.6" thickTop="1" thickBot="1">
      <c r="A206" s="160">
        <f t="shared" ref="A206" si="44">A202+1</f>
        <v>48</v>
      </c>
      <c r="B206" s="60" t="s">
        <v>324</v>
      </c>
      <c r="C206" s="60" t="s">
        <v>326</v>
      </c>
      <c r="D206" s="60" t="s">
        <v>24</v>
      </c>
      <c r="E206" s="141" t="s">
        <v>328</v>
      </c>
      <c r="F206" s="141"/>
      <c r="G206" s="141" t="s">
        <v>319</v>
      </c>
      <c r="H206" s="142"/>
      <c r="I206" s="66"/>
      <c r="J206" s="63" t="s">
        <v>2</v>
      </c>
      <c r="K206" s="64"/>
      <c r="L206" s="64"/>
      <c r="M206" s="65"/>
      <c r="N206" s="2"/>
      <c r="V206" s="74"/>
    </row>
    <row r="207" spans="1:22" ht="53.4" thickBot="1">
      <c r="A207" s="161"/>
      <c r="B207" s="10" t="s">
        <v>534</v>
      </c>
      <c r="C207" s="10" t="s">
        <v>535</v>
      </c>
      <c r="D207" s="4">
        <v>45204</v>
      </c>
      <c r="E207" s="10"/>
      <c r="F207" s="10" t="s">
        <v>417</v>
      </c>
      <c r="G207" s="138" t="s">
        <v>379</v>
      </c>
      <c r="H207" s="139"/>
      <c r="I207" s="140"/>
      <c r="J207" s="61" t="s">
        <v>380</v>
      </c>
      <c r="K207" s="61"/>
      <c r="L207" s="61" t="s">
        <v>3</v>
      </c>
      <c r="M207" s="98">
        <v>1050</v>
      </c>
      <c r="N207" s="2"/>
      <c r="V207" s="74" t="str">
        <f>G207</f>
        <v>The Henry M. Jackson Foundation (HJF)</v>
      </c>
    </row>
    <row r="208" spans="1:22" ht="21" thickBot="1">
      <c r="A208" s="161"/>
      <c r="B208" s="44" t="s">
        <v>325</v>
      </c>
      <c r="C208" s="44" t="s">
        <v>327</v>
      </c>
      <c r="D208" s="44" t="s">
        <v>23</v>
      </c>
      <c r="E208" s="163" t="s">
        <v>329</v>
      </c>
      <c r="F208" s="163"/>
      <c r="G208" s="135"/>
      <c r="H208" s="136"/>
      <c r="I208" s="137"/>
      <c r="J208" s="15" t="s">
        <v>18</v>
      </c>
      <c r="K208" s="16"/>
      <c r="L208" s="16" t="s">
        <v>3</v>
      </c>
      <c r="M208" s="97">
        <v>600</v>
      </c>
      <c r="N208" s="2"/>
      <c r="V208" s="74"/>
    </row>
    <row r="209" spans="1:22" ht="31.2" thickBot="1">
      <c r="A209" s="162"/>
      <c r="B209" s="11" t="s">
        <v>433</v>
      </c>
      <c r="C209" s="11" t="s">
        <v>537</v>
      </c>
      <c r="D209" s="94">
        <v>45207</v>
      </c>
      <c r="E209" s="13" t="s">
        <v>4</v>
      </c>
      <c r="F209" s="14" t="s">
        <v>536</v>
      </c>
      <c r="G209" s="149"/>
      <c r="H209" s="150"/>
      <c r="I209" s="151"/>
      <c r="J209" s="15" t="s">
        <v>381</v>
      </c>
      <c r="K209" s="16"/>
      <c r="L209" s="16" t="s">
        <v>3</v>
      </c>
      <c r="M209" s="97">
        <v>845</v>
      </c>
      <c r="N209" s="2"/>
      <c r="V209" s="74"/>
    </row>
    <row r="210" spans="1:22" ht="21.6" thickTop="1" thickBot="1">
      <c r="A210" s="160">
        <f t="shared" ref="A210" si="45">A206+1</f>
        <v>49</v>
      </c>
      <c r="B210" s="60" t="s">
        <v>324</v>
      </c>
      <c r="C210" s="60" t="s">
        <v>326</v>
      </c>
      <c r="D210" s="60" t="s">
        <v>24</v>
      </c>
      <c r="E210" s="141" t="s">
        <v>328</v>
      </c>
      <c r="F210" s="141"/>
      <c r="G210" s="141" t="s">
        <v>319</v>
      </c>
      <c r="H210" s="142"/>
      <c r="I210" s="66"/>
      <c r="J210" s="63" t="s">
        <v>2</v>
      </c>
      <c r="K210" s="64"/>
      <c r="L210" s="64"/>
      <c r="M210" s="65"/>
      <c r="N210" s="2"/>
      <c r="V210" s="74"/>
    </row>
    <row r="211" spans="1:22" ht="21" thickBot="1">
      <c r="A211" s="161"/>
      <c r="B211" s="10" t="s">
        <v>540</v>
      </c>
      <c r="C211" s="10"/>
      <c r="D211" s="4"/>
      <c r="E211" s="10"/>
      <c r="F211" s="10"/>
      <c r="G211" s="138"/>
      <c r="H211" s="139"/>
      <c r="I211" s="140"/>
      <c r="J211" s="61" t="s">
        <v>5</v>
      </c>
      <c r="K211" s="61" t="s">
        <v>3</v>
      </c>
      <c r="L211" s="61"/>
      <c r="M211" s="98">
        <v>276.5</v>
      </c>
      <c r="N211" s="2"/>
      <c r="V211" s="74">
        <f>G211</f>
        <v>0</v>
      </c>
    </row>
    <row r="212" spans="1:22" ht="21" thickBot="1">
      <c r="A212" s="161"/>
      <c r="B212" s="44" t="s">
        <v>325</v>
      </c>
      <c r="C212" s="44" t="s">
        <v>327</v>
      </c>
      <c r="D212" s="44" t="s">
        <v>23</v>
      </c>
      <c r="E212" s="163" t="s">
        <v>329</v>
      </c>
      <c r="F212" s="163"/>
      <c r="G212" s="135"/>
      <c r="H212" s="136"/>
      <c r="I212" s="137"/>
      <c r="J212" s="15" t="s">
        <v>412</v>
      </c>
      <c r="K212" s="16" t="s">
        <v>3</v>
      </c>
      <c r="L212" s="16"/>
      <c r="M212" s="97">
        <v>258</v>
      </c>
      <c r="N212" s="2"/>
      <c r="V212" s="74"/>
    </row>
    <row r="213" spans="1:22" ht="13.8" thickBot="1">
      <c r="A213" s="162"/>
      <c r="B213" s="11"/>
      <c r="C213" s="11"/>
      <c r="D213" s="12"/>
      <c r="E213" s="13" t="s">
        <v>4</v>
      </c>
      <c r="F213" s="14"/>
      <c r="G213" s="149"/>
      <c r="H213" s="150"/>
      <c r="I213" s="151"/>
      <c r="J213" s="15"/>
      <c r="K213" s="16"/>
      <c r="L213" s="16"/>
      <c r="M213" s="97"/>
      <c r="N213" s="2"/>
      <c r="V213" s="74"/>
    </row>
    <row r="214" spans="1:22" ht="21.6" thickTop="1" thickBot="1">
      <c r="A214" s="160">
        <f t="shared" ref="A214" si="46">A210+1</f>
        <v>50</v>
      </c>
      <c r="B214" s="60" t="s">
        <v>324</v>
      </c>
      <c r="C214" s="60" t="s">
        <v>326</v>
      </c>
      <c r="D214" s="60" t="s">
        <v>24</v>
      </c>
      <c r="E214" s="141" t="s">
        <v>328</v>
      </c>
      <c r="F214" s="141"/>
      <c r="G214" s="141" t="s">
        <v>319</v>
      </c>
      <c r="H214" s="142"/>
      <c r="I214" s="66"/>
      <c r="J214" s="63" t="s">
        <v>2</v>
      </c>
      <c r="K214" s="64"/>
      <c r="L214" s="64"/>
      <c r="M214" s="65"/>
      <c r="N214" s="2"/>
      <c r="V214" s="74"/>
    </row>
    <row r="215" spans="1:22" ht="79.8" thickBot="1">
      <c r="A215" s="161"/>
      <c r="B215" s="10" t="s">
        <v>541</v>
      </c>
      <c r="C215" s="10" t="s">
        <v>384</v>
      </c>
      <c r="D215" s="4">
        <v>45374</v>
      </c>
      <c r="E215" s="10"/>
      <c r="F215" s="10" t="s">
        <v>389</v>
      </c>
      <c r="G215" s="138" t="s">
        <v>386</v>
      </c>
      <c r="H215" s="139"/>
      <c r="I215" s="140"/>
      <c r="J215" s="61" t="s">
        <v>380</v>
      </c>
      <c r="K215" s="61"/>
      <c r="L215" s="61" t="s">
        <v>3</v>
      </c>
      <c r="M215" s="98">
        <v>400</v>
      </c>
      <c r="N215" s="2"/>
      <c r="V215" s="74" t="str">
        <f>G215</f>
        <v>Uniformed Services Academy of Family Physicians (USAFP)</v>
      </c>
    </row>
    <row r="216" spans="1:22" ht="21" thickBot="1">
      <c r="A216" s="161"/>
      <c r="B216" s="44" t="s">
        <v>325</v>
      </c>
      <c r="C216" s="44" t="s">
        <v>327</v>
      </c>
      <c r="D216" s="44" t="s">
        <v>23</v>
      </c>
      <c r="E216" s="163" t="s">
        <v>329</v>
      </c>
      <c r="F216" s="163"/>
      <c r="G216" s="135"/>
      <c r="H216" s="136"/>
      <c r="I216" s="137"/>
      <c r="J216" s="15" t="s">
        <v>18</v>
      </c>
      <c r="K216" s="16"/>
      <c r="L216" s="16" t="s">
        <v>3</v>
      </c>
      <c r="M216" s="97">
        <v>455.42</v>
      </c>
      <c r="N216" s="2"/>
      <c r="V216" s="74"/>
    </row>
    <row r="217" spans="1:22" ht="31.2" thickBot="1">
      <c r="A217" s="162"/>
      <c r="B217" s="11" t="s">
        <v>383</v>
      </c>
      <c r="C217" s="11" t="s">
        <v>386</v>
      </c>
      <c r="D217" s="94">
        <v>45379</v>
      </c>
      <c r="E217" s="13" t="s">
        <v>4</v>
      </c>
      <c r="F217" s="14" t="s">
        <v>385</v>
      </c>
      <c r="G217" s="149"/>
      <c r="H217" s="150"/>
      <c r="I217" s="151"/>
      <c r="J217" s="15" t="s">
        <v>0</v>
      </c>
      <c r="K217" s="16"/>
      <c r="L217" s="16"/>
      <c r="M217" s="17"/>
      <c r="N217" s="2"/>
      <c r="V217" s="74"/>
    </row>
    <row r="218" spans="1:22" ht="21.6" thickTop="1" thickBot="1">
      <c r="A218" s="160">
        <f t="shared" ref="A218" si="47">A214+1</f>
        <v>51</v>
      </c>
      <c r="B218" s="60" t="s">
        <v>324</v>
      </c>
      <c r="C218" s="60" t="s">
        <v>326</v>
      </c>
      <c r="D218" s="60" t="s">
        <v>24</v>
      </c>
      <c r="E218" s="141" t="s">
        <v>328</v>
      </c>
      <c r="F218" s="141"/>
      <c r="G218" s="141" t="s">
        <v>319</v>
      </c>
      <c r="H218" s="142"/>
      <c r="I218" s="66"/>
      <c r="J218" s="63" t="s">
        <v>2</v>
      </c>
      <c r="K218" s="64"/>
      <c r="L218" s="64"/>
      <c r="M218" s="65"/>
      <c r="N218" s="2"/>
      <c r="V218" s="74"/>
    </row>
    <row r="219" spans="1:22" ht="79.8" thickBot="1">
      <c r="A219" s="161"/>
      <c r="B219" s="10" t="s">
        <v>542</v>
      </c>
      <c r="C219" s="10" t="s">
        <v>384</v>
      </c>
      <c r="D219" s="4">
        <v>45374</v>
      </c>
      <c r="E219" s="10"/>
      <c r="F219" s="10" t="s">
        <v>389</v>
      </c>
      <c r="G219" s="138" t="s">
        <v>386</v>
      </c>
      <c r="H219" s="139"/>
      <c r="I219" s="140"/>
      <c r="J219" s="61" t="s">
        <v>380</v>
      </c>
      <c r="K219" s="61"/>
      <c r="L219" s="61" t="s">
        <v>3</v>
      </c>
      <c r="M219" s="98">
        <v>440</v>
      </c>
      <c r="N219" s="2"/>
      <c r="V219" s="74" t="str">
        <f>G219</f>
        <v>Uniformed Services Academy of Family Physicians (USAFP)</v>
      </c>
    </row>
    <row r="220" spans="1:22" ht="21" thickBot="1">
      <c r="A220" s="161"/>
      <c r="B220" s="44" t="s">
        <v>325</v>
      </c>
      <c r="C220" s="44" t="s">
        <v>327</v>
      </c>
      <c r="D220" s="44" t="s">
        <v>23</v>
      </c>
      <c r="E220" s="163" t="s">
        <v>329</v>
      </c>
      <c r="F220" s="163"/>
      <c r="G220" s="135"/>
      <c r="H220" s="136"/>
      <c r="I220" s="137"/>
      <c r="J220" s="15" t="s">
        <v>18</v>
      </c>
      <c r="K220" s="16"/>
      <c r="L220" s="16" t="s">
        <v>3</v>
      </c>
      <c r="M220" s="97">
        <v>582</v>
      </c>
      <c r="N220" s="2"/>
      <c r="V220" s="74"/>
    </row>
    <row r="221" spans="1:22" ht="31.2" thickBot="1">
      <c r="A221" s="162"/>
      <c r="B221" s="11" t="s">
        <v>543</v>
      </c>
      <c r="C221" s="11" t="s">
        <v>386</v>
      </c>
      <c r="D221" s="94">
        <v>45379</v>
      </c>
      <c r="E221" s="13" t="s">
        <v>4</v>
      </c>
      <c r="F221" s="14" t="s">
        <v>385</v>
      </c>
      <c r="G221" s="149"/>
      <c r="H221" s="150"/>
      <c r="I221" s="151"/>
      <c r="J221" s="15" t="s">
        <v>0</v>
      </c>
      <c r="K221" s="16"/>
      <c r="L221" s="16"/>
      <c r="M221" s="17"/>
      <c r="N221" s="2"/>
      <c r="V221" s="74"/>
    </row>
    <row r="222" spans="1:22" ht="21.6" thickTop="1" thickBot="1">
      <c r="A222" s="160">
        <f t="shared" ref="A222" si="48">A218+1</f>
        <v>52</v>
      </c>
      <c r="B222" s="60" t="s">
        <v>324</v>
      </c>
      <c r="C222" s="60" t="s">
        <v>326</v>
      </c>
      <c r="D222" s="60" t="s">
        <v>24</v>
      </c>
      <c r="E222" s="141" t="s">
        <v>328</v>
      </c>
      <c r="F222" s="141"/>
      <c r="G222" s="141" t="s">
        <v>319</v>
      </c>
      <c r="H222" s="142"/>
      <c r="I222" s="66"/>
      <c r="J222" s="63" t="s">
        <v>2</v>
      </c>
      <c r="K222" s="64"/>
      <c r="L222" s="64"/>
      <c r="M222" s="65"/>
      <c r="N222" s="2"/>
      <c r="V222" s="74"/>
    </row>
    <row r="223" spans="1:22" ht="79.8" thickBot="1">
      <c r="A223" s="161"/>
      <c r="B223" s="10" t="s">
        <v>544</v>
      </c>
      <c r="C223" s="10" t="s">
        <v>384</v>
      </c>
      <c r="D223" s="4">
        <v>45374</v>
      </c>
      <c r="E223" s="10"/>
      <c r="F223" s="10" t="s">
        <v>389</v>
      </c>
      <c r="G223" s="138" t="s">
        <v>386</v>
      </c>
      <c r="H223" s="139"/>
      <c r="I223" s="140"/>
      <c r="J223" s="61" t="s">
        <v>380</v>
      </c>
      <c r="K223" s="61"/>
      <c r="L223" s="61" t="s">
        <v>3</v>
      </c>
      <c r="M223" s="98">
        <v>200</v>
      </c>
      <c r="N223" s="2"/>
      <c r="V223" s="74" t="str">
        <f>G223</f>
        <v>Uniformed Services Academy of Family Physicians (USAFP)</v>
      </c>
    </row>
    <row r="224" spans="1:22" ht="21" thickBot="1">
      <c r="A224" s="161"/>
      <c r="B224" s="44" t="s">
        <v>325</v>
      </c>
      <c r="C224" s="44" t="s">
        <v>327</v>
      </c>
      <c r="D224" s="44" t="s">
        <v>23</v>
      </c>
      <c r="E224" s="163" t="s">
        <v>329</v>
      </c>
      <c r="F224" s="163"/>
      <c r="G224" s="135"/>
      <c r="H224" s="136"/>
      <c r="I224" s="137"/>
      <c r="J224" s="15" t="s">
        <v>18</v>
      </c>
      <c r="K224" s="16"/>
      <c r="L224" s="16" t="s">
        <v>3</v>
      </c>
      <c r="M224" s="97">
        <v>549.96</v>
      </c>
      <c r="N224" s="2"/>
      <c r="V224" s="74"/>
    </row>
    <row r="225" spans="1:22" ht="31.2" thickBot="1">
      <c r="A225" s="162"/>
      <c r="B225" s="11" t="s">
        <v>383</v>
      </c>
      <c r="C225" s="11" t="s">
        <v>386</v>
      </c>
      <c r="D225" s="94">
        <v>45379</v>
      </c>
      <c r="E225" s="13" t="s">
        <v>4</v>
      </c>
      <c r="F225" s="14" t="s">
        <v>388</v>
      </c>
      <c r="G225" s="149"/>
      <c r="H225" s="150"/>
      <c r="I225" s="151"/>
      <c r="J225" s="15" t="s">
        <v>0</v>
      </c>
      <c r="K225" s="16"/>
      <c r="L225" s="16"/>
      <c r="M225" s="17"/>
      <c r="N225" s="2"/>
      <c r="V225" s="74"/>
    </row>
    <row r="226" spans="1:22" ht="21.6" thickTop="1" thickBot="1">
      <c r="A226" s="160">
        <f t="shared" ref="A226" si="49">A222+1</f>
        <v>53</v>
      </c>
      <c r="B226" s="60" t="s">
        <v>324</v>
      </c>
      <c r="C226" s="60" t="s">
        <v>326</v>
      </c>
      <c r="D226" s="60" t="s">
        <v>24</v>
      </c>
      <c r="E226" s="141" t="s">
        <v>328</v>
      </c>
      <c r="F226" s="141"/>
      <c r="G226" s="141" t="s">
        <v>319</v>
      </c>
      <c r="H226" s="142"/>
      <c r="I226" s="66"/>
      <c r="J226" s="63" t="s">
        <v>2</v>
      </c>
      <c r="K226" s="64"/>
      <c r="L226" s="64"/>
      <c r="M226" s="65"/>
      <c r="N226" s="2"/>
      <c r="V226" s="74"/>
    </row>
    <row r="227" spans="1:22" ht="27" thickBot="1">
      <c r="A227" s="161"/>
      <c r="B227" s="10" t="s">
        <v>545</v>
      </c>
      <c r="C227" s="10" t="s">
        <v>547</v>
      </c>
      <c r="D227" s="4">
        <v>45363</v>
      </c>
      <c r="E227" s="10"/>
      <c r="F227" s="10" t="s">
        <v>548</v>
      </c>
      <c r="G227" s="138" t="s">
        <v>551</v>
      </c>
      <c r="H227" s="139"/>
      <c r="I227" s="140"/>
      <c r="J227" s="61" t="s">
        <v>380</v>
      </c>
      <c r="K227" s="61"/>
      <c r="L227" s="61" t="s">
        <v>3</v>
      </c>
      <c r="M227" s="98">
        <v>660</v>
      </c>
      <c r="N227" s="2"/>
      <c r="V227" s="74" t="str">
        <f>G227</f>
        <v>Aspen Medical USA Inc.</v>
      </c>
    </row>
    <row r="228" spans="1:22" ht="21" thickBot="1">
      <c r="A228" s="161"/>
      <c r="B228" s="44" t="s">
        <v>325</v>
      </c>
      <c r="C228" s="44" t="s">
        <v>327</v>
      </c>
      <c r="D228" s="44" t="s">
        <v>23</v>
      </c>
      <c r="E228" s="163" t="s">
        <v>329</v>
      </c>
      <c r="F228" s="163"/>
      <c r="G228" s="135"/>
      <c r="H228" s="136"/>
      <c r="I228" s="137"/>
      <c r="J228" s="15" t="s">
        <v>18</v>
      </c>
      <c r="K228" s="16"/>
      <c r="L228" s="16" t="s">
        <v>3</v>
      </c>
      <c r="M228" s="97">
        <v>1300</v>
      </c>
      <c r="N228" s="2"/>
      <c r="V228" s="74"/>
    </row>
    <row r="229" spans="1:22" ht="51.6" thickBot="1">
      <c r="A229" s="162"/>
      <c r="B229" s="11" t="s">
        <v>546</v>
      </c>
      <c r="C229" s="11" t="s">
        <v>550</v>
      </c>
      <c r="D229" s="94">
        <v>45368</v>
      </c>
      <c r="E229" s="13" t="s">
        <v>4</v>
      </c>
      <c r="F229" s="14" t="s">
        <v>549</v>
      </c>
      <c r="G229" s="149"/>
      <c r="H229" s="150"/>
      <c r="I229" s="151"/>
      <c r="J229" s="15" t="s">
        <v>5</v>
      </c>
      <c r="K229" s="16"/>
      <c r="L229" s="16" t="s">
        <v>3</v>
      </c>
      <c r="M229" s="97">
        <v>433</v>
      </c>
      <c r="N229" s="2"/>
      <c r="V229" s="74"/>
    </row>
    <row r="230" spans="1:22" ht="21.6" thickTop="1" thickBot="1">
      <c r="A230" s="160">
        <f t="shared" ref="A230" si="50">A226+1</f>
        <v>54</v>
      </c>
      <c r="B230" s="60" t="s">
        <v>324</v>
      </c>
      <c r="C230" s="60" t="s">
        <v>326</v>
      </c>
      <c r="D230" s="60" t="s">
        <v>24</v>
      </c>
      <c r="E230" s="141" t="s">
        <v>328</v>
      </c>
      <c r="F230" s="141"/>
      <c r="G230" s="141" t="s">
        <v>319</v>
      </c>
      <c r="H230" s="142"/>
      <c r="I230" s="66"/>
      <c r="J230" s="63" t="s">
        <v>2</v>
      </c>
      <c r="K230" s="64"/>
      <c r="L230" s="64"/>
      <c r="M230" s="65"/>
      <c r="N230" s="2"/>
      <c r="V230" s="74"/>
    </row>
    <row r="231" spans="1:22" ht="79.8" thickBot="1">
      <c r="A231" s="161"/>
      <c r="B231" s="10" t="s">
        <v>552</v>
      </c>
      <c r="C231" s="10" t="s">
        <v>384</v>
      </c>
      <c r="D231" s="4">
        <v>45374</v>
      </c>
      <c r="E231" s="10"/>
      <c r="F231" s="10" t="s">
        <v>389</v>
      </c>
      <c r="G231" s="138" t="s">
        <v>386</v>
      </c>
      <c r="H231" s="139"/>
      <c r="I231" s="140"/>
      <c r="J231" s="61" t="s">
        <v>380</v>
      </c>
      <c r="K231" s="61"/>
      <c r="L231" s="61" t="s">
        <v>3</v>
      </c>
      <c r="M231" s="98">
        <v>200</v>
      </c>
      <c r="N231" s="2"/>
      <c r="V231" s="74" t="str">
        <f>G231</f>
        <v>Uniformed Services Academy of Family Physicians (USAFP)</v>
      </c>
    </row>
    <row r="232" spans="1:22" ht="21" thickBot="1">
      <c r="A232" s="161"/>
      <c r="B232" s="44" t="s">
        <v>325</v>
      </c>
      <c r="C232" s="44" t="s">
        <v>327</v>
      </c>
      <c r="D232" s="44" t="s">
        <v>23</v>
      </c>
      <c r="E232" s="163" t="s">
        <v>329</v>
      </c>
      <c r="F232" s="163"/>
      <c r="G232" s="135"/>
      <c r="H232" s="136"/>
      <c r="I232" s="137"/>
      <c r="J232" s="15" t="s">
        <v>18</v>
      </c>
      <c r="K232" s="16"/>
      <c r="L232" s="16" t="s">
        <v>3</v>
      </c>
      <c r="M232" s="97">
        <v>926.97</v>
      </c>
      <c r="N232" s="2"/>
      <c r="V232" s="74"/>
    </row>
    <row r="233" spans="1:22" ht="31.2" thickBot="1">
      <c r="A233" s="162"/>
      <c r="B233" s="11" t="s">
        <v>383</v>
      </c>
      <c r="C233" s="11" t="s">
        <v>386</v>
      </c>
      <c r="D233" s="94">
        <v>45379</v>
      </c>
      <c r="E233" s="13" t="s">
        <v>4</v>
      </c>
      <c r="F233" s="14" t="s">
        <v>385</v>
      </c>
      <c r="G233" s="149"/>
      <c r="H233" s="150"/>
      <c r="I233" s="151"/>
      <c r="J233" s="15" t="s">
        <v>0</v>
      </c>
      <c r="K233" s="16"/>
      <c r="L233" s="16"/>
      <c r="M233" s="17"/>
      <c r="N233" s="2"/>
      <c r="V233" s="74"/>
    </row>
    <row r="234" spans="1:22" ht="21.6" thickTop="1" thickBot="1">
      <c r="A234" s="160">
        <f t="shared" ref="A234" si="51">A230+1</f>
        <v>55</v>
      </c>
      <c r="B234" s="60" t="s">
        <v>324</v>
      </c>
      <c r="C234" s="60" t="s">
        <v>326</v>
      </c>
      <c r="D234" s="60" t="s">
        <v>24</v>
      </c>
      <c r="E234" s="141" t="s">
        <v>328</v>
      </c>
      <c r="F234" s="141"/>
      <c r="G234" s="141" t="s">
        <v>319</v>
      </c>
      <c r="H234" s="142"/>
      <c r="I234" s="66"/>
      <c r="J234" s="63" t="s">
        <v>2</v>
      </c>
      <c r="K234" s="64"/>
      <c r="L234" s="64"/>
      <c r="M234" s="65"/>
      <c r="N234" s="2"/>
      <c r="V234" s="74"/>
    </row>
    <row r="235" spans="1:22" ht="66.599999999999994" thickBot="1">
      <c r="A235" s="161"/>
      <c r="B235" s="10" t="s">
        <v>553</v>
      </c>
      <c r="C235" s="10" t="s">
        <v>555</v>
      </c>
      <c r="D235" s="4">
        <v>45232</v>
      </c>
      <c r="E235" s="10"/>
      <c r="F235" s="10" t="s">
        <v>556</v>
      </c>
      <c r="G235" s="138" t="s">
        <v>558</v>
      </c>
      <c r="H235" s="139"/>
      <c r="I235" s="140"/>
      <c r="J235" s="61" t="s">
        <v>381</v>
      </c>
      <c r="K235" s="61"/>
      <c r="L235" s="61" t="s">
        <v>3</v>
      </c>
      <c r="M235" s="98">
        <v>1680</v>
      </c>
      <c r="N235" s="2"/>
      <c r="V235" s="74" t="str">
        <f>G235</f>
        <v>Association of American Medical Colleges (AAMC)</v>
      </c>
    </row>
    <row r="236" spans="1:22" ht="21" thickBot="1">
      <c r="A236" s="161"/>
      <c r="B236" s="44" t="s">
        <v>325</v>
      </c>
      <c r="C236" s="44" t="s">
        <v>327</v>
      </c>
      <c r="D236" s="44" t="s">
        <v>23</v>
      </c>
      <c r="E236" s="163" t="s">
        <v>329</v>
      </c>
      <c r="F236" s="163"/>
      <c r="G236" s="135"/>
      <c r="H236" s="136"/>
      <c r="I236" s="137"/>
      <c r="J236" s="15" t="s">
        <v>1</v>
      </c>
      <c r="K236" s="16"/>
      <c r="L236" s="16"/>
      <c r="M236" s="17"/>
      <c r="N236" s="2"/>
      <c r="V236" s="74"/>
    </row>
    <row r="237" spans="1:22" ht="21" thickBot="1">
      <c r="A237" s="162"/>
      <c r="B237" s="11" t="s">
        <v>554</v>
      </c>
      <c r="C237" s="11" t="s">
        <v>558</v>
      </c>
      <c r="D237" s="94">
        <v>45238</v>
      </c>
      <c r="E237" s="13" t="s">
        <v>4</v>
      </c>
      <c r="F237" s="14" t="s">
        <v>557</v>
      </c>
      <c r="G237" s="149"/>
      <c r="H237" s="150"/>
      <c r="I237" s="151"/>
      <c r="J237" s="15" t="s">
        <v>0</v>
      </c>
      <c r="K237" s="16"/>
      <c r="L237" s="16"/>
      <c r="M237" s="17"/>
      <c r="N237" s="2"/>
      <c r="V237" s="74"/>
    </row>
    <row r="238" spans="1:22" ht="21.6" thickTop="1" thickBot="1">
      <c r="A238" s="160">
        <f t="shared" ref="A238" si="52">A234+1</f>
        <v>56</v>
      </c>
      <c r="B238" s="60" t="s">
        <v>324</v>
      </c>
      <c r="C238" s="60" t="s">
        <v>326</v>
      </c>
      <c r="D238" s="60" t="s">
        <v>24</v>
      </c>
      <c r="E238" s="141" t="s">
        <v>328</v>
      </c>
      <c r="F238" s="141"/>
      <c r="G238" s="141" t="s">
        <v>319</v>
      </c>
      <c r="H238" s="142"/>
      <c r="I238" s="66"/>
      <c r="J238" s="63" t="s">
        <v>2</v>
      </c>
      <c r="K238" s="64"/>
      <c r="L238" s="64"/>
      <c r="M238" s="65"/>
      <c r="N238" s="2"/>
      <c r="V238" s="74"/>
    </row>
    <row r="239" spans="1:22" ht="53.4" thickBot="1">
      <c r="A239" s="161"/>
      <c r="B239" s="10" t="s">
        <v>559</v>
      </c>
      <c r="C239" s="10" t="s">
        <v>560</v>
      </c>
      <c r="D239" s="4">
        <v>45331</v>
      </c>
      <c r="E239" s="10"/>
      <c r="F239" s="10" t="s">
        <v>16</v>
      </c>
      <c r="G239" s="138" t="s">
        <v>562</v>
      </c>
      <c r="H239" s="139"/>
      <c r="I239" s="140"/>
      <c r="J239" s="61" t="s">
        <v>380</v>
      </c>
      <c r="K239" s="61"/>
      <c r="L239" s="61" t="s">
        <v>3</v>
      </c>
      <c r="M239" s="98">
        <v>406.41</v>
      </c>
      <c r="N239" s="2"/>
      <c r="V239" s="74" t="str">
        <f>G239</f>
        <v>American Academy of Orthopaedic Surgeons</v>
      </c>
    </row>
    <row r="240" spans="1:22" ht="21" thickBot="1">
      <c r="A240" s="161"/>
      <c r="B240" s="44" t="s">
        <v>325</v>
      </c>
      <c r="C240" s="44" t="s">
        <v>327</v>
      </c>
      <c r="D240" s="44" t="s">
        <v>23</v>
      </c>
      <c r="E240" s="163" t="s">
        <v>329</v>
      </c>
      <c r="F240" s="163"/>
      <c r="G240" s="135"/>
      <c r="H240" s="136"/>
      <c r="I240" s="137"/>
      <c r="J240" s="15" t="s">
        <v>18</v>
      </c>
      <c r="K240" s="16"/>
      <c r="L240" s="16" t="s">
        <v>3</v>
      </c>
      <c r="M240" s="97">
        <v>402.29</v>
      </c>
      <c r="N240" s="2"/>
      <c r="V240" s="74"/>
    </row>
    <row r="241" spans="1:22" ht="41.4" thickBot="1">
      <c r="A241" s="162"/>
      <c r="B241" s="11" t="s">
        <v>529</v>
      </c>
      <c r="C241" s="11" t="s">
        <v>562</v>
      </c>
      <c r="D241" s="94">
        <v>45336</v>
      </c>
      <c r="E241" s="13" t="s">
        <v>4</v>
      </c>
      <c r="F241" s="14" t="s">
        <v>561</v>
      </c>
      <c r="G241" s="149"/>
      <c r="H241" s="150"/>
      <c r="I241" s="151"/>
      <c r="J241" s="15" t="s">
        <v>0</v>
      </c>
      <c r="K241" s="16"/>
      <c r="L241" s="16"/>
      <c r="M241" s="17"/>
      <c r="N241" s="2"/>
      <c r="V241" s="74"/>
    </row>
    <row r="242" spans="1:22" ht="21.6" thickTop="1" thickBot="1">
      <c r="A242" s="160">
        <f t="shared" ref="A242" si="53">A238+1</f>
        <v>57</v>
      </c>
      <c r="B242" s="60" t="s">
        <v>324</v>
      </c>
      <c r="C242" s="60" t="s">
        <v>326</v>
      </c>
      <c r="D242" s="60" t="s">
        <v>24</v>
      </c>
      <c r="E242" s="141" t="s">
        <v>328</v>
      </c>
      <c r="F242" s="141"/>
      <c r="G242" s="141" t="s">
        <v>319</v>
      </c>
      <c r="H242" s="142"/>
      <c r="I242" s="66"/>
      <c r="J242" s="63" t="s">
        <v>2</v>
      </c>
      <c r="K242" s="64"/>
      <c r="L242" s="64"/>
      <c r="M242" s="65"/>
      <c r="N242" s="2"/>
      <c r="V242" s="74"/>
    </row>
    <row r="243" spans="1:22" ht="79.8" thickBot="1">
      <c r="A243" s="161"/>
      <c r="B243" s="10" t="s">
        <v>559</v>
      </c>
      <c r="C243" s="10" t="s">
        <v>563</v>
      </c>
      <c r="D243" s="4">
        <v>45232</v>
      </c>
      <c r="E243" s="10"/>
      <c r="F243" s="10" t="s">
        <v>522</v>
      </c>
      <c r="G243" s="138" t="s">
        <v>565</v>
      </c>
      <c r="H243" s="139"/>
      <c r="I243" s="140"/>
      <c r="J243" s="61" t="s">
        <v>380</v>
      </c>
      <c r="K243" s="61"/>
      <c r="L243" s="61" t="s">
        <v>3</v>
      </c>
      <c r="M243" s="98">
        <v>229</v>
      </c>
      <c r="N243" s="2"/>
      <c r="V243" s="74" t="str">
        <f>G243</f>
        <v>Military Orthopaedics Tracking Injuries and Outcomes (MOTIONS)</v>
      </c>
    </row>
    <row r="244" spans="1:22" ht="21" thickBot="1">
      <c r="A244" s="161"/>
      <c r="B244" s="44" t="s">
        <v>325</v>
      </c>
      <c r="C244" s="44" t="s">
        <v>327</v>
      </c>
      <c r="D244" s="44" t="s">
        <v>23</v>
      </c>
      <c r="E244" s="163" t="s">
        <v>329</v>
      </c>
      <c r="F244" s="163"/>
      <c r="G244" s="135"/>
      <c r="H244" s="136"/>
      <c r="I244" s="137"/>
      <c r="J244" s="15" t="s">
        <v>18</v>
      </c>
      <c r="K244" s="16"/>
      <c r="L244" s="16" t="s">
        <v>3</v>
      </c>
      <c r="M244" s="97">
        <v>357</v>
      </c>
      <c r="N244" s="2"/>
      <c r="V244" s="74"/>
    </row>
    <row r="245" spans="1:22" ht="41.4" thickBot="1">
      <c r="A245" s="162"/>
      <c r="B245" s="11" t="s">
        <v>529</v>
      </c>
      <c r="C245" s="11" t="s">
        <v>565</v>
      </c>
      <c r="D245" s="94">
        <v>45235</v>
      </c>
      <c r="E245" s="13" t="s">
        <v>4</v>
      </c>
      <c r="F245" s="14" t="s">
        <v>564</v>
      </c>
      <c r="G245" s="149"/>
      <c r="H245" s="150"/>
      <c r="I245" s="151"/>
      <c r="J245" s="15" t="s">
        <v>412</v>
      </c>
      <c r="K245" s="16" t="s">
        <v>3</v>
      </c>
      <c r="L245" s="16"/>
      <c r="M245" s="97">
        <v>75</v>
      </c>
      <c r="N245" s="2"/>
      <c r="V245" s="74"/>
    </row>
    <row r="246" spans="1:22" ht="21.6" thickTop="1" thickBot="1">
      <c r="A246" s="160">
        <f t="shared" ref="A246" si="54">A242+1</f>
        <v>58</v>
      </c>
      <c r="B246" s="60" t="s">
        <v>324</v>
      </c>
      <c r="C246" s="60" t="s">
        <v>326</v>
      </c>
      <c r="D246" s="60" t="s">
        <v>24</v>
      </c>
      <c r="E246" s="141" t="s">
        <v>328</v>
      </c>
      <c r="F246" s="141"/>
      <c r="G246" s="141" t="s">
        <v>319</v>
      </c>
      <c r="H246" s="142"/>
      <c r="I246" s="66"/>
      <c r="J246" s="63" t="s">
        <v>2</v>
      </c>
      <c r="K246" s="64"/>
      <c r="L246" s="64"/>
      <c r="M246" s="65"/>
      <c r="N246" s="2"/>
      <c r="V246" s="74"/>
    </row>
    <row r="247" spans="1:22" ht="21" thickBot="1">
      <c r="A247" s="161"/>
      <c r="B247" s="10" t="s">
        <v>566</v>
      </c>
      <c r="C247" s="10"/>
      <c r="D247" s="4"/>
      <c r="E247" s="10"/>
      <c r="F247" s="10"/>
      <c r="G247" s="138"/>
      <c r="H247" s="139"/>
      <c r="I247" s="140"/>
      <c r="J247" s="61" t="s">
        <v>498</v>
      </c>
      <c r="K247" s="61" t="s">
        <v>3</v>
      </c>
      <c r="L247" s="61"/>
      <c r="M247" s="98">
        <v>78</v>
      </c>
      <c r="N247" s="2"/>
      <c r="V247" s="74">
        <f>G247</f>
        <v>0</v>
      </c>
    </row>
    <row r="248" spans="1:22" ht="21" thickBot="1">
      <c r="A248" s="161"/>
      <c r="B248" s="44" t="s">
        <v>325</v>
      </c>
      <c r="C248" s="44" t="s">
        <v>327</v>
      </c>
      <c r="D248" s="44" t="s">
        <v>23</v>
      </c>
      <c r="E248" s="163" t="s">
        <v>329</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324</v>
      </c>
      <c r="C250" s="60" t="s">
        <v>326</v>
      </c>
      <c r="D250" s="60" t="s">
        <v>24</v>
      </c>
      <c r="E250" s="141" t="s">
        <v>328</v>
      </c>
      <c r="F250" s="141"/>
      <c r="G250" s="141" t="s">
        <v>319</v>
      </c>
      <c r="H250" s="142"/>
      <c r="I250" s="66"/>
      <c r="J250" s="63" t="s">
        <v>2</v>
      </c>
      <c r="K250" s="64"/>
      <c r="L250" s="64"/>
      <c r="M250" s="65"/>
      <c r="N250" s="2"/>
      <c r="V250" s="74"/>
    </row>
    <row r="251" spans="1:22" ht="31.2" thickBot="1">
      <c r="A251" s="161"/>
      <c r="B251" s="10" t="s">
        <v>567</v>
      </c>
      <c r="C251" s="10" t="s">
        <v>569</v>
      </c>
      <c r="D251" s="4">
        <v>44894</v>
      </c>
      <c r="E251" s="10"/>
      <c r="F251" s="10" t="s">
        <v>570</v>
      </c>
      <c r="G251" s="138" t="s">
        <v>573</v>
      </c>
      <c r="H251" s="139"/>
      <c r="I251" s="140"/>
      <c r="J251" s="61" t="s">
        <v>5</v>
      </c>
      <c r="K251" s="61" t="s">
        <v>3</v>
      </c>
      <c r="L251" s="61"/>
      <c r="M251" s="98">
        <v>118.5</v>
      </c>
      <c r="N251" s="2"/>
      <c r="V251" s="74" t="str">
        <f>G251</f>
        <v>The Geneva Foundation</v>
      </c>
    </row>
    <row r="252" spans="1:22" ht="21" thickBot="1">
      <c r="A252" s="161"/>
      <c r="B252" s="44" t="s">
        <v>325</v>
      </c>
      <c r="C252" s="44" t="s">
        <v>327</v>
      </c>
      <c r="D252" s="44" t="s">
        <v>23</v>
      </c>
      <c r="E252" s="163" t="s">
        <v>329</v>
      </c>
      <c r="F252" s="163"/>
      <c r="G252" s="135"/>
      <c r="H252" s="136"/>
      <c r="I252" s="137"/>
      <c r="J252" s="15" t="s">
        <v>412</v>
      </c>
      <c r="K252" s="16" t="s">
        <v>3</v>
      </c>
      <c r="L252" s="16"/>
      <c r="M252" s="97">
        <v>115</v>
      </c>
      <c r="N252" s="2"/>
      <c r="V252" s="74"/>
    </row>
    <row r="253" spans="1:22" ht="31.2" thickBot="1">
      <c r="A253" s="162"/>
      <c r="B253" s="11" t="s">
        <v>568</v>
      </c>
      <c r="C253" s="11" t="s">
        <v>572</v>
      </c>
      <c r="D253" s="94">
        <v>44895</v>
      </c>
      <c r="E253" s="13" t="s">
        <v>4</v>
      </c>
      <c r="F253" s="14" t="s">
        <v>571</v>
      </c>
      <c r="G253" s="149"/>
      <c r="H253" s="150"/>
      <c r="I253" s="151"/>
      <c r="J253" s="15" t="s">
        <v>498</v>
      </c>
      <c r="K253" s="16" t="s">
        <v>3</v>
      </c>
      <c r="L253" s="16"/>
      <c r="M253" s="97">
        <v>85</v>
      </c>
      <c r="N253" s="2"/>
      <c r="V253" s="74"/>
    </row>
    <row r="254" spans="1:22" ht="21.6" thickTop="1" thickBot="1">
      <c r="A254" s="160">
        <f t="shared" ref="A254" si="56">A250+1</f>
        <v>60</v>
      </c>
      <c r="B254" s="60" t="s">
        <v>324</v>
      </c>
      <c r="C254" s="60" t="s">
        <v>326</v>
      </c>
      <c r="D254" s="60" t="s">
        <v>24</v>
      </c>
      <c r="E254" s="141" t="s">
        <v>328</v>
      </c>
      <c r="F254" s="141"/>
      <c r="G254" s="141" t="s">
        <v>319</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325</v>
      </c>
      <c r="C256" s="44" t="s">
        <v>327</v>
      </c>
      <c r="D256" s="44" t="s">
        <v>23</v>
      </c>
      <c r="E256" s="163" t="s">
        <v>329</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324</v>
      </c>
      <c r="C258" s="60" t="s">
        <v>326</v>
      </c>
      <c r="D258" s="60" t="s">
        <v>24</v>
      </c>
      <c r="E258" s="141" t="s">
        <v>328</v>
      </c>
      <c r="F258" s="141"/>
      <c r="G258" s="141" t="s">
        <v>319</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325</v>
      </c>
      <c r="C260" s="44" t="s">
        <v>327</v>
      </c>
      <c r="D260" s="44" t="s">
        <v>23</v>
      </c>
      <c r="E260" s="163" t="s">
        <v>329</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324</v>
      </c>
      <c r="C262" s="60" t="s">
        <v>326</v>
      </c>
      <c r="D262" s="60" t="s">
        <v>24</v>
      </c>
      <c r="E262" s="141" t="s">
        <v>328</v>
      </c>
      <c r="F262" s="141"/>
      <c r="G262" s="141" t="s">
        <v>319</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325</v>
      </c>
      <c r="C264" s="44" t="s">
        <v>327</v>
      </c>
      <c r="D264" s="44" t="s">
        <v>23</v>
      </c>
      <c r="E264" s="163" t="s">
        <v>329</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324</v>
      </c>
      <c r="C266" s="60" t="s">
        <v>326</v>
      </c>
      <c r="D266" s="60" t="s">
        <v>24</v>
      </c>
      <c r="E266" s="141" t="s">
        <v>328</v>
      </c>
      <c r="F266" s="141"/>
      <c r="G266" s="141" t="s">
        <v>319</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325</v>
      </c>
      <c r="C268" s="44" t="s">
        <v>327</v>
      </c>
      <c r="D268" s="44" t="s">
        <v>23</v>
      </c>
      <c r="E268" s="163" t="s">
        <v>329</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324</v>
      </c>
      <c r="C270" s="60" t="s">
        <v>326</v>
      </c>
      <c r="D270" s="60" t="s">
        <v>24</v>
      </c>
      <c r="E270" s="141" t="s">
        <v>328</v>
      </c>
      <c r="F270" s="141"/>
      <c r="G270" s="141" t="s">
        <v>319</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325</v>
      </c>
      <c r="C272" s="44" t="s">
        <v>327</v>
      </c>
      <c r="D272" s="44" t="s">
        <v>23</v>
      </c>
      <c r="E272" s="163" t="s">
        <v>329</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324</v>
      </c>
      <c r="C274" s="60" t="s">
        <v>326</v>
      </c>
      <c r="D274" s="60" t="s">
        <v>24</v>
      </c>
      <c r="E274" s="141" t="s">
        <v>328</v>
      </c>
      <c r="F274" s="141"/>
      <c r="G274" s="141" t="s">
        <v>319</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325</v>
      </c>
      <c r="C276" s="44" t="s">
        <v>327</v>
      </c>
      <c r="D276" s="44" t="s">
        <v>23</v>
      </c>
      <c r="E276" s="163" t="s">
        <v>329</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324</v>
      </c>
      <c r="C278" s="60" t="s">
        <v>326</v>
      </c>
      <c r="D278" s="60" t="s">
        <v>24</v>
      </c>
      <c r="E278" s="141" t="s">
        <v>328</v>
      </c>
      <c r="F278" s="141"/>
      <c r="G278" s="141" t="s">
        <v>319</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325</v>
      </c>
      <c r="C280" s="44" t="s">
        <v>327</v>
      </c>
      <c r="D280" s="44" t="s">
        <v>23</v>
      </c>
      <c r="E280" s="163" t="s">
        <v>329</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324</v>
      </c>
      <c r="C282" s="60" t="s">
        <v>326</v>
      </c>
      <c r="D282" s="60" t="s">
        <v>24</v>
      </c>
      <c r="E282" s="141" t="s">
        <v>328</v>
      </c>
      <c r="F282" s="141"/>
      <c r="G282" s="141" t="s">
        <v>319</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325</v>
      </c>
      <c r="C284" s="44" t="s">
        <v>327</v>
      </c>
      <c r="D284" s="44" t="s">
        <v>23</v>
      </c>
      <c r="E284" s="163" t="s">
        <v>329</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324</v>
      </c>
      <c r="C286" s="60" t="s">
        <v>326</v>
      </c>
      <c r="D286" s="60" t="s">
        <v>24</v>
      </c>
      <c r="E286" s="141" t="s">
        <v>328</v>
      </c>
      <c r="F286" s="141"/>
      <c r="G286" s="141" t="s">
        <v>319</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325</v>
      </c>
      <c r="C288" s="44" t="s">
        <v>327</v>
      </c>
      <c r="D288" s="44" t="s">
        <v>23</v>
      </c>
      <c r="E288" s="163" t="s">
        <v>329</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324</v>
      </c>
      <c r="C290" s="60" t="s">
        <v>326</v>
      </c>
      <c r="D290" s="60" t="s">
        <v>24</v>
      </c>
      <c r="E290" s="141" t="s">
        <v>328</v>
      </c>
      <c r="F290" s="141"/>
      <c r="G290" s="141" t="s">
        <v>319</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325</v>
      </c>
      <c r="C292" s="44" t="s">
        <v>327</v>
      </c>
      <c r="D292" s="44" t="s">
        <v>23</v>
      </c>
      <c r="E292" s="163" t="s">
        <v>329</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324</v>
      </c>
      <c r="C294" s="60" t="s">
        <v>326</v>
      </c>
      <c r="D294" s="60" t="s">
        <v>24</v>
      </c>
      <c r="E294" s="141" t="s">
        <v>328</v>
      </c>
      <c r="F294" s="141"/>
      <c r="G294" s="141" t="s">
        <v>319</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325</v>
      </c>
      <c r="C296" s="44" t="s">
        <v>327</v>
      </c>
      <c r="D296" s="44" t="s">
        <v>23</v>
      </c>
      <c r="E296" s="163" t="s">
        <v>329</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324</v>
      </c>
      <c r="C298" s="60" t="s">
        <v>326</v>
      </c>
      <c r="D298" s="60" t="s">
        <v>24</v>
      </c>
      <c r="E298" s="141" t="s">
        <v>328</v>
      </c>
      <c r="F298" s="141"/>
      <c r="G298" s="141" t="s">
        <v>319</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325</v>
      </c>
      <c r="C300" s="44" t="s">
        <v>327</v>
      </c>
      <c r="D300" s="44" t="s">
        <v>23</v>
      </c>
      <c r="E300" s="163" t="s">
        <v>329</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324</v>
      </c>
      <c r="C302" s="60" t="s">
        <v>326</v>
      </c>
      <c r="D302" s="60" t="s">
        <v>24</v>
      </c>
      <c r="E302" s="141" t="s">
        <v>328</v>
      </c>
      <c r="F302" s="141"/>
      <c r="G302" s="141" t="s">
        <v>319</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325</v>
      </c>
      <c r="C304" s="44" t="s">
        <v>327</v>
      </c>
      <c r="D304" s="44" t="s">
        <v>23</v>
      </c>
      <c r="E304" s="163" t="s">
        <v>329</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324</v>
      </c>
      <c r="C306" s="60" t="s">
        <v>326</v>
      </c>
      <c r="D306" s="60" t="s">
        <v>24</v>
      </c>
      <c r="E306" s="141" t="s">
        <v>328</v>
      </c>
      <c r="F306" s="141"/>
      <c r="G306" s="141" t="s">
        <v>319</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325</v>
      </c>
      <c r="C308" s="44" t="s">
        <v>327</v>
      </c>
      <c r="D308" s="44" t="s">
        <v>23</v>
      </c>
      <c r="E308" s="163" t="s">
        <v>329</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324</v>
      </c>
      <c r="C310" s="60" t="s">
        <v>326</v>
      </c>
      <c r="D310" s="60" t="s">
        <v>24</v>
      </c>
      <c r="E310" s="141" t="s">
        <v>328</v>
      </c>
      <c r="F310" s="141"/>
      <c r="G310" s="141" t="s">
        <v>319</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325</v>
      </c>
      <c r="C312" s="44" t="s">
        <v>327</v>
      </c>
      <c r="D312" s="44" t="s">
        <v>23</v>
      </c>
      <c r="E312" s="163" t="s">
        <v>329</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324</v>
      </c>
      <c r="C314" s="60" t="s">
        <v>326</v>
      </c>
      <c r="D314" s="60" t="s">
        <v>24</v>
      </c>
      <c r="E314" s="141" t="s">
        <v>328</v>
      </c>
      <c r="F314" s="141"/>
      <c r="G314" s="141" t="s">
        <v>319</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325</v>
      </c>
      <c r="C316" s="44" t="s">
        <v>327</v>
      </c>
      <c r="D316" s="44" t="s">
        <v>23</v>
      </c>
      <c r="E316" s="163" t="s">
        <v>329</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324</v>
      </c>
      <c r="C318" s="60" t="s">
        <v>326</v>
      </c>
      <c r="D318" s="60" t="s">
        <v>24</v>
      </c>
      <c r="E318" s="141" t="s">
        <v>328</v>
      </c>
      <c r="F318" s="141"/>
      <c r="G318" s="141" t="s">
        <v>319</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325</v>
      </c>
      <c r="C320" s="44" t="s">
        <v>327</v>
      </c>
      <c r="D320" s="44" t="s">
        <v>23</v>
      </c>
      <c r="E320" s="163" t="s">
        <v>329</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324</v>
      </c>
      <c r="C322" s="60" t="s">
        <v>326</v>
      </c>
      <c r="D322" s="60" t="s">
        <v>24</v>
      </c>
      <c r="E322" s="141" t="s">
        <v>328</v>
      </c>
      <c r="F322" s="141"/>
      <c r="G322" s="141" t="s">
        <v>319</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325</v>
      </c>
      <c r="C324" s="44" t="s">
        <v>327</v>
      </c>
      <c r="D324" s="44" t="s">
        <v>23</v>
      </c>
      <c r="E324" s="163" t="s">
        <v>329</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324</v>
      </c>
      <c r="C326" s="60" t="s">
        <v>326</v>
      </c>
      <c r="D326" s="60" t="s">
        <v>24</v>
      </c>
      <c r="E326" s="141" t="s">
        <v>328</v>
      </c>
      <c r="F326" s="141"/>
      <c r="G326" s="141" t="s">
        <v>319</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325</v>
      </c>
      <c r="C328" s="44" t="s">
        <v>327</v>
      </c>
      <c r="D328" s="44" t="s">
        <v>23</v>
      </c>
      <c r="E328" s="163" t="s">
        <v>329</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324</v>
      </c>
      <c r="C330" s="60" t="s">
        <v>326</v>
      </c>
      <c r="D330" s="60" t="s">
        <v>24</v>
      </c>
      <c r="E330" s="141" t="s">
        <v>328</v>
      </c>
      <c r="F330" s="141"/>
      <c r="G330" s="141" t="s">
        <v>319</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325</v>
      </c>
      <c r="C332" s="44" t="s">
        <v>327</v>
      </c>
      <c r="D332" s="44" t="s">
        <v>23</v>
      </c>
      <c r="E332" s="163" t="s">
        <v>329</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324</v>
      </c>
      <c r="C334" s="60" t="s">
        <v>326</v>
      </c>
      <c r="D334" s="60" t="s">
        <v>24</v>
      </c>
      <c r="E334" s="141" t="s">
        <v>328</v>
      </c>
      <c r="F334" s="141"/>
      <c r="G334" s="141" t="s">
        <v>319</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325</v>
      </c>
      <c r="C336" s="44" t="s">
        <v>327</v>
      </c>
      <c r="D336" s="44" t="s">
        <v>23</v>
      </c>
      <c r="E336" s="163" t="s">
        <v>329</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324</v>
      </c>
      <c r="C338" s="60" t="s">
        <v>326</v>
      </c>
      <c r="D338" s="60" t="s">
        <v>24</v>
      </c>
      <c r="E338" s="141" t="s">
        <v>328</v>
      </c>
      <c r="F338" s="141"/>
      <c r="G338" s="141" t="s">
        <v>319</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325</v>
      </c>
      <c r="C340" s="44" t="s">
        <v>327</v>
      </c>
      <c r="D340" s="44" t="s">
        <v>23</v>
      </c>
      <c r="E340" s="163" t="s">
        <v>329</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324</v>
      </c>
      <c r="C342" s="60" t="s">
        <v>326</v>
      </c>
      <c r="D342" s="60" t="s">
        <v>24</v>
      </c>
      <c r="E342" s="141" t="s">
        <v>328</v>
      </c>
      <c r="F342" s="141"/>
      <c r="G342" s="141" t="s">
        <v>319</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325</v>
      </c>
      <c r="C344" s="44" t="s">
        <v>327</v>
      </c>
      <c r="D344" s="44" t="s">
        <v>23</v>
      </c>
      <c r="E344" s="163" t="s">
        <v>329</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324</v>
      </c>
      <c r="C346" s="60" t="s">
        <v>326</v>
      </c>
      <c r="D346" s="60" t="s">
        <v>24</v>
      </c>
      <c r="E346" s="141" t="s">
        <v>328</v>
      </c>
      <c r="F346" s="141"/>
      <c r="G346" s="141" t="s">
        <v>319</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325</v>
      </c>
      <c r="C348" s="44" t="s">
        <v>327</v>
      </c>
      <c r="D348" s="44" t="s">
        <v>23</v>
      </c>
      <c r="E348" s="163" t="s">
        <v>329</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324</v>
      </c>
      <c r="C350" s="60" t="s">
        <v>326</v>
      </c>
      <c r="D350" s="60" t="s">
        <v>24</v>
      </c>
      <c r="E350" s="141" t="s">
        <v>328</v>
      </c>
      <c r="F350" s="141"/>
      <c r="G350" s="141" t="s">
        <v>319</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325</v>
      </c>
      <c r="C352" s="44" t="s">
        <v>327</v>
      </c>
      <c r="D352" s="44" t="s">
        <v>23</v>
      </c>
      <c r="E352" s="163" t="s">
        <v>329</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324</v>
      </c>
      <c r="C354" s="60" t="s">
        <v>326</v>
      </c>
      <c r="D354" s="60" t="s">
        <v>24</v>
      </c>
      <c r="E354" s="141" t="s">
        <v>328</v>
      </c>
      <c r="F354" s="141"/>
      <c r="G354" s="141" t="s">
        <v>319</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325</v>
      </c>
      <c r="C356" s="44" t="s">
        <v>327</v>
      </c>
      <c r="D356" s="44" t="s">
        <v>23</v>
      </c>
      <c r="E356" s="163" t="s">
        <v>329</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324</v>
      </c>
      <c r="C358" s="60" t="s">
        <v>326</v>
      </c>
      <c r="D358" s="60" t="s">
        <v>24</v>
      </c>
      <c r="E358" s="141" t="s">
        <v>328</v>
      </c>
      <c r="F358" s="141"/>
      <c r="G358" s="141" t="s">
        <v>319</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325</v>
      </c>
      <c r="C360" s="44" t="s">
        <v>327</v>
      </c>
      <c r="D360" s="44" t="s">
        <v>23</v>
      </c>
      <c r="E360" s="163" t="s">
        <v>329</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324</v>
      </c>
      <c r="C362" s="60" t="s">
        <v>326</v>
      </c>
      <c r="D362" s="60" t="s">
        <v>24</v>
      </c>
      <c r="E362" s="141" t="s">
        <v>328</v>
      </c>
      <c r="F362" s="141"/>
      <c r="G362" s="141" t="s">
        <v>319</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325</v>
      </c>
      <c r="C364" s="44" t="s">
        <v>327</v>
      </c>
      <c r="D364" s="44" t="s">
        <v>23</v>
      </c>
      <c r="E364" s="163" t="s">
        <v>329</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324</v>
      </c>
      <c r="C366" s="60" t="s">
        <v>326</v>
      </c>
      <c r="D366" s="60" t="s">
        <v>24</v>
      </c>
      <c r="E366" s="141" t="s">
        <v>328</v>
      </c>
      <c r="F366" s="141"/>
      <c r="G366" s="141" t="s">
        <v>319</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325</v>
      </c>
      <c r="C368" s="44" t="s">
        <v>327</v>
      </c>
      <c r="D368" s="44" t="s">
        <v>23</v>
      </c>
      <c r="E368" s="163" t="s">
        <v>329</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324</v>
      </c>
      <c r="C370" s="60" t="s">
        <v>326</v>
      </c>
      <c r="D370" s="60" t="s">
        <v>24</v>
      </c>
      <c r="E370" s="141" t="s">
        <v>328</v>
      </c>
      <c r="F370" s="141"/>
      <c r="G370" s="141" t="s">
        <v>319</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325</v>
      </c>
      <c r="C372" s="44" t="s">
        <v>327</v>
      </c>
      <c r="D372" s="44" t="s">
        <v>23</v>
      </c>
      <c r="E372" s="163" t="s">
        <v>329</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324</v>
      </c>
      <c r="C374" s="60" t="s">
        <v>326</v>
      </c>
      <c r="D374" s="60" t="s">
        <v>24</v>
      </c>
      <c r="E374" s="141" t="s">
        <v>328</v>
      </c>
      <c r="F374" s="141"/>
      <c r="G374" s="141" t="s">
        <v>319</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325</v>
      </c>
      <c r="C376" s="44" t="s">
        <v>327</v>
      </c>
      <c r="D376" s="44" t="s">
        <v>23</v>
      </c>
      <c r="E376" s="163" t="s">
        <v>329</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324</v>
      </c>
      <c r="C378" s="60" t="s">
        <v>326</v>
      </c>
      <c r="D378" s="60" t="s">
        <v>24</v>
      </c>
      <c r="E378" s="141" t="s">
        <v>328</v>
      </c>
      <c r="F378" s="141"/>
      <c r="G378" s="141" t="s">
        <v>319</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325</v>
      </c>
      <c r="C380" s="44" t="s">
        <v>327</v>
      </c>
      <c r="D380" s="44" t="s">
        <v>23</v>
      </c>
      <c r="E380" s="163" t="s">
        <v>329</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324</v>
      </c>
      <c r="C382" s="60" t="s">
        <v>326</v>
      </c>
      <c r="D382" s="60" t="s">
        <v>24</v>
      </c>
      <c r="E382" s="141" t="s">
        <v>328</v>
      </c>
      <c r="F382" s="141"/>
      <c r="G382" s="141" t="s">
        <v>319</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325</v>
      </c>
      <c r="C384" s="44" t="s">
        <v>327</v>
      </c>
      <c r="D384" s="44" t="s">
        <v>23</v>
      </c>
      <c r="E384" s="163" t="s">
        <v>329</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324</v>
      </c>
      <c r="C386" s="60" t="s">
        <v>326</v>
      </c>
      <c r="D386" s="60" t="s">
        <v>24</v>
      </c>
      <c r="E386" s="141" t="s">
        <v>328</v>
      </c>
      <c r="F386" s="141"/>
      <c r="G386" s="141" t="s">
        <v>319</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325</v>
      </c>
      <c r="C388" s="44" t="s">
        <v>327</v>
      </c>
      <c r="D388" s="44" t="s">
        <v>23</v>
      </c>
      <c r="E388" s="163" t="s">
        <v>329</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324</v>
      </c>
      <c r="C390" s="60" t="s">
        <v>326</v>
      </c>
      <c r="D390" s="60" t="s">
        <v>24</v>
      </c>
      <c r="E390" s="141" t="s">
        <v>328</v>
      </c>
      <c r="F390" s="141"/>
      <c r="G390" s="141" t="s">
        <v>319</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325</v>
      </c>
      <c r="C392" s="44" t="s">
        <v>327</v>
      </c>
      <c r="D392" s="44" t="s">
        <v>23</v>
      </c>
      <c r="E392" s="163" t="s">
        <v>329</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324</v>
      </c>
      <c r="C394" s="60" t="s">
        <v>326</v>
      </c>
      <c r="D394" s="60" t="s">
        <v>24</v>
      </c>
      <c r="E394" s="141" t="s">
        <v>328</v>
      </c>
      <c r="F394" s="141"/>
      <c r="G394" s="141" t="s">
        <v>319</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325</v>
      </c>
      <c r="C396" s="44" t="s">
        <v>327</v>
      </c>
      <c r="D396" s="44" t="s">
        <v>23</v>
      </c>
      <c r="E396" s="163" t="s">
        <v>329</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324</v>
      </c>
      <c r="C398" s="60" t="s">
        <v>326</v>
      </c>
      <c r="D398" s="60" t="s">
        <v>24</v>
      </c>
      <c r="E398" s="141" t="s">
        <v>328</v>
      </c>
      <c r="F398" s="141"/>
      <c r="G398" s="141" t="s">
        <v>319</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325</v>
      </c>
      <c r="C400" s="44" t="s">
        <v>327</v>
      </c>
      <c r="D400" s="44" t="s">
        <v>23</v>
      </c>
      <c r="E400" s="163" t="s">
        <v>329</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324</v>
      </c>
      <c r="C402" s="60" t="s">
        <v>326</v>
      </c>
      <c r="D402" s="60" t="s">
        <v>24</v>
      </c>
      <c r="E402" s="141" t="s">
        <v>328</v>
      </c>
      <c r="F402" s="141"/>
      <c r="G402" s="141" t="s">
        <v>319</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325</v>
      </c>
      <c r="C404" s="44" t="s">
        <v>327</v>
      </c>
      <c r="D404" s="44" t="s">
        <v>23</v>
      </c>
      <c r="E404" s="163" t="s">
        <v>329</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324</v>
      </c>
      <c r="C406" s="60" t="s">
        <v>326</v>
      </c>
      <c r="D406" s="60" t="s">
        <v>24</v>
      </c>
      <c r="E406" s="141" t="s">
        <v>328</v>
      </c>
      <c r="F406" s="141"/>
      <c r="G406" s="141" t="s">
        <v>319</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325</v>
      </c>
      <c r="C408" s="44" t="s">
        <v>327</v>
      </c>
      <c r="D408" s="44" t="s">
        <v>23</v>
      </c>
      <c r="E408" s="163" t="s">
        <v>329</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324</v>
      </c>
      <c r="C410" s="60" t="s">
        <v>326</v>
      </c>
      <c r="D410" s="60" t="s">
        <v>24</v>
      </c>
      <c r="E410" s="141" t="s">
        <v>328</v>
      </c>
      <c r="F410" s="141"/>
      <c r="G410" s="141" t="s">
        <v>319</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325</v>
      </c>
      <c r="C412" s="44" t="s">
        <v>327</v>
      </c>
      <c r="D412" s="44" t="s">
        <v>23</v>
      </c>
      <c r="E412" s="163" t="s">
        <v>329</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324</v>
      </c>
      <c r="C414" s="60" t="s">
        <v>326</v>
      </c>
      <c r="D414" s="60" t="s">
        <v>24</v>
      </c>
      <c r="E414" s="141" t="s">
        <v>328</v>
      </c>
      <c r="F414" s="141"/>
      <c r="G414" s="141" t="s">
        <v>319</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325</v>
      </c>
      <c r="C416" s="44" t="s">
        <v>327</v>
      </c>
      <c r="D416" s="44" t="s">
        <v>23</v>
      </c>
      <c r="E416" s="163" t="s">
        <v>329</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Page 1</vt:lpstr>
      <vt:lpstr>'Instruction Sheet'!Print_Area</vt:lpstr>
      <vt:lpstr>'Page 1'!Print_Area</vt:lpstr>
      <vt:lpstr>'Page 1'!Print_Titles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2024-07-16T17:28:03Z</dcterms:modified>
</cp:coreProperties>
</file>